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24540" windowHeight="10980"/>
  </bookViews>
  <sheets>
    <sheet name="Upute" sheetId="7" r:id="rId1"/>
    <sheet name="Opći obrazac" sheetId="1" r:id="rId2"/>
    <sheet name="Specifikacija troška" sheetId="2" r:id="rId3"/>
    <sheet name="Labels" sheetId="3" state="hidden" r:id="rId4"/>
    <sheet name="Data" sheetId="6" state="hidden" r:id="rId5"/>
  </sheets>
  <definedNames>
    <definedName name="kattr">Labels!$H$2:$H$4</definedName>
    <definedName name="_xlnm.Print_Area" localSheetId="1">'Opći obrazac'!$B$1:$J$116</definedName>
    <definedName name="_xlnm.Print_Area" localSheetId="2">'Specifikacija troška'!$A$1:$F$163</definedName>
    <definedName name="zvanja">Labels!$K$2:$K$10</definedName>
    <definedName name="zvanje">Labels!$K$2:$K$11</definedName>
  </definedNames>
  <calcPr calcId="125725"/>
  <customWorkbookViews>
    <customWorkbookView name="Obrazac" guid="{5B15E957-A46D-4F35-874F-E94885D54CFF}" includePrintSettings="0" includeHiddenRowCol="0" maximized="1" xWindow="1" yWindow="1" windowWidth="1920" windowHeight="970" activeSheetId="1"/>
    <customWorkbookView name="Obrazac Print" guid="{5DA942F9-93A1-4CC1-8713-7F341398BA4F}" includePrintSettings="0" includeHiddenRowCol="0" maximized="1" xWindow="1" yWindow="1" windowWidth="1920" windowHeight="996" activeSheetId="1" showFormulaBar="0"/>
  </customWorkbookViews>
</workbook>
</file>

<file path=xl/calcChain.xml><?xml version="1.0" encoding="utf-8"?>
<calcChain xmlns="http://schemas.openxmlformats.org/spreadsheetml/2006/main">
  <c r="H11" i="1"/>
  <c r="H14"/>
  <c r="G14"/>
  <c r="B14"/>
  <c r="D10" i="2" l="1"/>
  <c r="D9"/>
  <c r="D8"/>
  <c r="D7"/>
  <c r="D6"/>
  <c r="D5"/>
  <c r="D4"/>
  <c r="D3"/>
  <c r="F7" l="1"/>
  <c r="F6"/>
  <c r="F5"/>
  <c r="G46" i="1" l="1"/>
  <c r="D1" i="2" l="1"/>
  <c r="A1"/>
  <c r="A16"/>
  <c r="A17"/>
  <c r="Q8" i="6" s="1"/>
  <c r="A18" i="2"/>
  <c r="A19"/>
  <c r="AD10" i="6" s="1"/>
  <c r="A20" i="2"/>
  <c r="AG11" i="6" s="1"/>
  <c r="A21" i="2"/>
  <c r="A22"/>
  <c r="E13" i="6" s="1"/>
  <c r="A23" i="2"/>
  <c r="H14" i="6" s="1"/>
  <c r="A24" i="2"/>
  <c r="A25"/>
  <c r="P16" i="6" s="1"/>
  <c r="A26" i="2"/>
  <c r="Z17" i="6" s="1"/>
  <c r="A27" i="2"/>
  <c r="AC18" i="6" s="1"/>
  <c r="A28" i="2"/>
  <c r="A29"/>
  <c r="A30"/>
  <c r="A31"/>
  <c r="I22" i="6" s="1"/>
  <c r="A32" i="2"/>
  <c r="A33"/>
  <c r="Q24" i="6" s="1"/>
  <c r="A34" i="2"/>
  <c r="A35"/>
  <c r="AD26" i="6" s="1"/>
  <c r="A36" i="2"/>
  <c r="AG27" i="6" s="1"/>
  <c r="A37" i="2"/>
  <c r="A38"/>
  <c r="D29" i="6" s="1"/>
  <c r="A39" i="2"/>
  <c r="H30" i="6" s="1"/>
  <c r="A40" i="2"/>
  <c r="A41"/>
  <c r="P32" i="6" s="1"/>
  <c r="A42" i="2"/>
  <c r="Y33" i="6" s="1"/>
  <c r="A43" i="2"/>
  <c r="AC34" i="6" s="1"/>
  <c r="A44" i="2"/>
  <c r="A45"/>
  <c r="A46"/>
  <c r="Z37" i="6" s="1"/>
  <c r="A47" i="2"/>
  <c r="O38" i="6" s="1"/>
  <c r="A48" i="2"/>
  <c r="A49"/>
  <c r="A40" i="6" s="1"/>
  <c r="A50" i="2"/>
  <c r="AE41" i="6" s="1"/>
  <c r="A51" i="2"/>
  <c r="M42" i="6" s="1"/>
  <c r="A52" i="2"/>
  <c r="Q43" i="6" s="1"/>
  <c r="A53" i="2"/>
  <c r="E44" i="6" s="1"/>
  <c r="A54" i="2"/>
  <c r="I45" i="6" s="1"/>
  <c r="A55" i="2"/>
  <c r="M46" i="6" s="1"/>
  <c r="A56" i="2"/>
  <c r="A57"/>
  <c r="E48" i="6" s="1"/>
  <c r="A58" i="2"/>
  <c r="AE49" i="6" s="1"/>
  <c r="A59" i="2"/>
  <c r="M50" i="6" s="1"/>
  <c r="A60" i="2"/>
  <c r="Q51" i="6" s="1"/>
  <c r="A61" i="2"/>
  <c r="A62"/>
  <c r="J53" i="6" s="1"/>
  <c r="A63" i="2"/>
  <c r="AA54" i="6" s="1"/>
  <c r="A64" i="2"/>
  <c r="A65"/>
  <c r="I56" i="6" s="1"/>
  <c r="A66" i="2"/>
  <c r="N57" i="6" s="1"/>
  <c r="A67" i="2"/>
  <c r="Q58" i="6" s="1"/>
  <c r="A68" i="2"/>
  <c r="J59" i="6" s="1"/>
  <c r="A69" i="2"/>
  <c r="N60" i="6" s="1"/>
  <c r="A70" i="2"/>
  <c r="I61" i="6" s="1"/>
  <c r="A71" i="2"/>
  <c r="L62" i="6" s="1"/>
  <c r="A72" i="2"/>
  <c r="A73"/>
  <c r="Y64" i="6" s="1"/>
  <c r="A74" i="2"/>
  <c r="B65" i="6" s="1"/>
  <c r="A75" i="2"/>
  <c r="F66" i="6" s="1"/>
  <c r="A76" i="2"/>
  <c r="Z67" i="6" s="1"/>
  <c r="A77" i="2"/>
  <c r="AD68" i="6" s="1"/>
  <c r="A78" i="2"/>
  <c r="R69" i="6" s="1"/>
  <c r="A79" i="2"/>
  <c r="A70" i="6" s="1"/>
  <c r="A80" i="2"/>
  <c r="A81"/>
  <c r="I72" i="6" s="1"/>
  <c r="A82" i="2"/>
  <c r="M73" i="6" s="1"/>
  <c r="A83" i="2"/>
  <c r="Q74" i="6" s="1"/>
  <c r="A84" i="2"/>
  <c r="J75" i="6" s="1"/>
  <c r="A85" i="2"/>
  <c r="N76" i="6" s="1"/>
  <c r="A86" i="2"/>
  <c r="I77" i="6" s="1"/>
  <c r="A87" i="2"/>
  <c r="L78" i="6" s="1"/>
  <c r="A88" i="2"/>
  <c r="A89"/>
  <c r="Y80" i="6" s="1"/>
  <c r="A90" i="2"/>
  <c r="Q81" i="6" s="1"/>
  <c r="A91" i="2"/>
  <c r="J82" i="6" s="1"/>
  <c r="A92" i="2"/>
  <c r="J83" i="6" s="1"/>
  <c r="A93" i="2"/>
  <c r="R84" i="6" s="1"/>
  <c r="A94" i="2"/>
  <c r="D85" i="6" s="1"/>
  <c r="A95" i="2"/>
  <c r="L86" i="6" s="1"/>
  <c r="A96" i="2"/>
  <c r="A97"/>
  <c r="M88" i="6" s="1"/>
  <c r="A98" i="2"/>
  <c r="Y89" i="6" s="1"/>
  <c r="A99" i="2"/>
  <c r="M90" i="6" s="1"/>
  <c r="A100" i="2"/>
  <c r="N91" i="6" s="1"/>
  <c r="A101" i="2"/>
  <c r="Z92" i="6" s="1"/>
  <c r="A102" i="2"/>
  <c r="H93" i="6" s="1"/>
  <c r="A103" i="2"/>
  <c r="I94" i="6" s="1"/>
  <c r="A104" i="2"/>
  <c r="A105"/>
  <c r="B96" i="6" s="1"/>
  <c r="A106" i="2"/>
  <c r="K97" i="6" s="1"/>
  <c r="A107" i="2"/>
  <c r="B98" i="6" s="1"/>
  <c r="A108" i="2"/>
  <c r="F99" i="6" s="1"/>
  <c r="A109" i="2"/>
  <c r="N100" i="6" s="1"/>
  <c r="A110" i="2"/>
  <c r="J101" i="6" s="1"/>
  <c r="A111" i="2"/>
  <c r="B102" i="6" s="1"/>
  <c r="A112" i="2"/>
  <c r="A113"/>
  <c r="B104" i="6" s="1"/>
  <c r="A114" i="2"/>
  <c r="C105" i="6" s="1"/>
  <c r="A115" i="2"/>
  <c r="B106" i="6" s="1"/>
  <c r="A116" i="2"/>
  <c r="F107" i="6" s="1"/>
  <c r="A117" i="2"/>
  <c r="AA108" i="6" s="1"/>
  <c r="A118" i="2"/>
  <c r="B109" i="6" s="1"/>
  <c r="A119" i="2"/>
  <c r="B110" i="6" s="1"/>
  <c r="A120" i="2"/>
  <c r="A121"/>
  <c r="B112" i="6" s="1"/>
  <c r="A122" i="2"/>
  <c r="K113" i="6" s="1"/>
  <c r="A123" i="2"/>
  <c r="B114" i="6" s="1"/>
  <c r="A124" i="2"/>
  <c r="F115" i="6" s="1"/>
  <c r="A125" i="2"/>
  <c r="N116" i="6" s="1"/>
  <c r="A126" i="2"/>
  <c r="J117" i="6" s="1"/>
  <c r="A127" i="2"/>
  <c r="B118" i="6" s="1"/>
  <c r="A128" i="2"/>
  <c r="A129"/>
  <c r="B120" i="6" s="1"/>
  <c r="A130" i="2"/>
  <c r="C121" i="6" s="1"/>
  <c r="A131" i="2"/>
  <c r="B122" i="6" s="1"/>
  <c r="A132" i="2"/>
  <c r="F123" i="6" s="1"/>
  <c r="A133" i="2"/>
  <c r="AA124" i="6" s="1"/>
  <c r="A134" i="2"/>
  <c r="B125" i="6" s="1"/>
  <c r="A135" i="2"/>
  <c r="B126" i="6" s="1"/>
  <c r="A136" i="2"/>
  <c r="A137"/>
  <c r="B128" i="6" s="1"/>
  <c r="A138" i="2"/>
  <c r="K129" i="6" s="1"/>
  <c r="A139" i="2"/>
  <c r="B130" i="6" s="1"/>
  <c r="A140" i="2"/>
  <c r="F131" i="6" s="1"/>
  <c r="A141" i="2"/>
  <c r="N132" i="6" s="1"/>
  <c r="A142" i="2"/>
  <c r="J133" i="6" s="1"/>
  <c r="A143" i="2"/>
  <c r="B134" i="6" s="1"/>
  <c r="A144" i="2"/>
  <c r="A145"/>
  <c r="B136" i="6" s="1"/>
  <c r="A146" i="2"/>
  <c r="C137" i="6" s="1"/>
  <c r="A147" i="2"/>
  <c r="B138" i="6" s="1"/>
  <c r="A148" i="2"/>
  <c r="F139" i="6" s="1"/>
  <c r="A149" i="2"/>
  <c r="AA140" i="6" s="1"/>
  <c r="A150" i="2"/>
  <c r="B141" i="6" s="1"/>
  <c r="A151" i="2"/>
  <c r="C142" i="6" s="1"/>
  <c r="A152" i="2"/>
  <c r="A153"/>
  <c r="A144" i="6" s="1"/>
  <c r="A154" i="2"/>
  <c r="B145" i="6" s="1"/>
  <c r="A155" i="2"/>
  <c r="C146" i="6" s="1"/>
  <c r="A156" i="2"/>
  <c r="B147" i="6" s="1"/>
  <c r="A157" i="2"/>
  <c r="S148" i="6" s="1"/>
  <c r="A158" i="2"/>
  <c r="G149" i="6" s="1"/>
  <c r="A159" i="2"/>
  <c r="C150" i="6" s="1"/>
  <c r="A160" i="2"/>
  <c r="A161"/>
  <c r="A152" i="6" s="1"/>
  <c r="A162" i="2"/>
  <c r="B153" i="6" s="1"/>
  <c r="A163" i="2"/>
  <c r="A154" i="6" s="1"/>
  <c r="A12" i="2"/>
  <c r="AG3" i="6" s="1"/>
  <c r="A155"/>
  <c r="B155"/>
  <c r="C155"/>
  <c r="D155"/>
  <c r="E155"/>
  <c r="F155"/>
  <c r="G155"/>
  <c r="H155"/>
  <c r="I155"/>
  <c r="J155"/>
  <c r="K155"/>
  <c r="L155"/>
  <c r="M155"/>
  <c r="N155"/>
  <c r="O155"/>
  <c r="P155"/>
  <c r="Q155"/>
  <c r="R155"/>
  <c r="S155"/>
  <c r="Y155"/>
  <c r="Z155"/>
  <c r="AA155"/>
  <c r="AB155"/>
  <c r="AC155"/>
  <c r="AD155"/>
  <c r="AE155"/>
  <c r="AF155"/>
  <c r="AG155"/>
  <c r="A156"/>
  <c r="B156"/>
  <c r="C156"/>
  <c r="D156"/>
  <c r="E156"/>
  <c r="F156"/>
  <c r="G156"/>
  <c r="H156"/>
  <c r="I156"/>
  <c r="J156"/>
  <c r="K156"/>
  <c r="L156"/>
  <c r="M156"/>
  <c r="N156"/>
  <c r="O156"/>
  <c r="P156"/>
  <c r="Q156"/>
  <c r="R156"/>
  <c r="S156"/>
  <c r="Y156"/>
  <c r="Z156"/>
  <c r="AA156"/>
  <c r="AB156"/>
  <c r="AC156"/>
  <c r="AD156"/>
  <c r="AE156"/>
  <c r="AF156"/>
  <c r="AG156"/>
  <c r="E52"/>
  <c r="I33" i="1"/>
  <c r="A13" i="2" l="1"/>
  <c r="C4" i="6" s="1"/>
  <c r="F140"/>
  <c r="AA114"/>
  <c r="E94"/>
  <c r="S144"/>
  <c r="G126"/>
  <c r="F96"/>
  <c r="P24"/>
  <c r="AB150"/>
  <c r="F128"/>
  <c r="AA104"/>
  <c r="M54"/>
  <c r="AA136"/>
  <c r="F108"/>
  <c r="A78"/>
  <c r="S152"/>
  <c r="R146"/>
  <c r="O118"/>
  <c r="R82"/>
  <c r="F58"/>
  <c r="K154"/>
  <c r="I148"/>
  <c r="B142"/>
  <c r="AA130"/>
  <c r="AA120"/>
  <c r="G110"/>
  <c r="AA98"/>
  <c r="F86"/>
  <c r="R66"/>
  <c r="AF154"/>
  <c r="B150"/>
  <c r="AB142"/>
  <c r="O134"/>
  <c r="F124"/>
  <c r="F112"/>
  <c r="O102"/>
  <c r="AA90"/>
  <c r="AG74"/>
  <c r="Z48"/>
  <c r="S154"/>
  <c r="N152"/>
  <c r="AD148"/>
  <c r="G146"/>
  <c r="M142"/>
  <c r="N138"/>
  <c r="AA132"/>
  <c r="AB126"/>
  <c r="N122"/>
  <c r="AA116"/>
  <c r="AB110"/>
  <c r="N106"/>
  <c r="AA100"/>
  <c r="AB94"/>
  <c r="Y88"/>
  <c r="I80"/>
  <c r="D68"/>
  <c r="Y56"/>
  <c r="N46"/>
  <c r="AC10"/>
  <c r="P3"/>
  <c r="C154"/>
  <c r="M150"/>
  <c r="C148"/>
  <c r="N144"/>
  <c r="N140"/>
  <c r="N136"/>
  <c r="F130"/>
  <c r="N124"/>
  <c r="N120"/>
  <c r="F114"/>
  <c r="N108"/>
  <c r="N104"/>
  <c r="F98"/>
  <c r="H92"/>
  <c r="D84"/>
  <c r="AA62"/>
  <c r="Z40"/>
  <c r="N153"/>
  <c r="C153"/>
  <c r="AD145"/>
  <c r="C145"/>
  <c r="S141"/>
  <c r="AE137"/>
  <c r="B129"/>
  <c r="C125"/>
  <c r="J121"/>
  <c r="AF117"/>
  <c r="K117"/>
  <c r="R113"/>
  <c r="S109"/>
  <c r="AE105"/>
  <c r="F85"/>
  <c r="L3"/>
  <c r="N154"/>
  <c r="AE153"/>
  <c r="R153"/>
  <c r="G153"/>
  <c r="AF150"/>
  <c r="Q150"/>
  <c r="AB149"/>
  <c r="M149"/>
  <c r="B149"/>
  <c r="AA146"/>
  <c r="Q142"/>
  <c r="F142"/>
  <c r="AB141"/>
  <c r="J141"/>
  <c r="O138"/>
  <c r="AF137"/>
  <c r="K137"/>
  <c r="AA134"/>
  <c r="R133"/>
  <c r="AB130"/>
  <c r="F118"/>
  <c r="AB114"/>
  <c r="N110"/>
  <c r="AE109"/>
  <c r="J109"/>
  <c r="O106"/>
  <c r="AF105"/>
  <c r="K105"/>
  <c r="AA102"/>
  <c r="R101"/>
  <c r="AB98"/>
  <c r="N94"/>
  <c r="Z93"/>
  <c r="F90"/>
  <c r="N73"/>
  <c r="L70"/>
  <c r="AC65"/>
  <c r="I53"/>
  <c r="AC26"/>
  <c r="AB3"/>
  <c r="AB154"/>
  <c r="O154"/>
  <c r="G154"/>
  <c r="AF153"/>
  <c r="S153"/>
  <c r="I153"/>
  <c r="AD152"/>
  <c r="C152"/>
  <c r="R150"/>
  <c r="G150"/>
  <c r="AD149"/>
  <c r="N149"/>
  <c r="C149"/>
  <c r="N148"/>
  <c r="AB146"/>
  <c r="M146"/>
  <c r="B146"/>
  <c r="S145"/>
  <c r="I145"/>
  <c r="AD144"/>
  <c r="C144"/>
  <c r="R142"/>
  <c r="G142"/>
  <c r="AD141"/>
  <c r="K141"/>
  <c r="AA138"/>
  <c r="F138"/>
  <c r="R137"/>
  <c r="B137"/>
  <c r="AB134"/>
  <c r="G134"/>
  <c r="S133"/>
  <c r="C133"/>
  <c r="F132"/>
  <c r="N130"/>
  <c r="AE129"/>
  <c r="J129"/>
  <c r="N128"/>
  <c r="O126"/>
  <c r="AF125"/>
  <c r="K125"/>
  <c r="AA122"/>
  <c r="F122"/>
  <c r="R121"/>
  <c r="B121"/>
  <c r="AB118"/>
  <c r="G118"/>
  <c r="S117"/>
  <c r="C117"/>
  <c r="F116"/>
  <c r="N114"/>
  <c r="AE113"/>
  <c r="J113"/>
  <c r="N112"/>
  <c r="O110"/>
  <c r="AF109"/>
  <c r="K109"/>
  <c r="AA106"/>
  <c r="F106"/>
  <c r="R105"/>
  <c r="B105"/>
  <c r="AB102"/>
  <c r="G102"/>
  <c r="S101"/>
  <c r="C101"/>
  <c r="F100"/>
  <c r="N98"/>
  <c r="AE97"/>
  <c r="J97"/>
  <c r="N96"/>
  <c r="O94"/>
  <c r="AA93"/>
  <c r="H90"/>
  <c r="H89"/>
  <c r="Z86"/>
  <c r="Y85"/>
  <c r="E82"/>
  <c r="D81"/>
  <c r="AA78"/>
  <c r="H77"/>
  <c r="F74"/>
  <c r="M70"/>
  <c r="AD65"/>
  <c r="I64"/>
  <c r="A62"/>
  <c r="AG58"/>
  <c r="M57"/>
  <c r="AD49"/>
  <c r="J45"/>
  <c r="AD41"/>
  <c r="Z33"/>
  <c r="H22"/>
  <c r="D13"/>
  <c r="AB153"/>
  <c r="S149"/>
  <c r="I149"/>
  <c r="N145"/>
  <c r="C141"/>
  <c r="J137"/>
  <c r="AF133"/>
  <c r="K133"/>
  <c r="R129"/>
  <c r="S125"/>
  <c r="AE121"/>
  <c r="B113"/>
  <c r="C109"/>
  <c r="J105"/>
  <c r="AF101"/>
  <c r="K101"/>
  <c r="R97"/>
  <c r="B97"/>
  <c r="I93"/>
  <c r="AA89"/>
  <c r="R81"/>
  <c r="Y69"/>
  <c r="D65"/>
  <c r="H61"/>
  <c r="AB37"/>
  <c r="E29"/>
  <c r="Y17"/>
  <c r="AF3"/>
  <c r="AA154"/>
  <c r="F154"/>
  <c r="F150"/>
  <c r="K146"/>
  <c r="A146"/>
  <c r="R145"/>
  <c r="G145"/>
  <c r="AF142"/>
  <c r="F134"/>
  <c r="B133"/>
  <c r="G130"/>
  <c r="S129"/>
  <c r="C129"/>
  <c r="N126"/>
  <c r="AE125"/>
  <c r="J125"/>
  <c r="O122"/>
  <c r="AF121"/>
  <c r="K121"/>
  <c r="AA118"/>
  <c r="R117"/>
  <c r="B117"/>
  <c r="G114"/>
  <c r="S113"/>
  <c r="C113"/>
  <c r="F102"/>
  <c r="B101"/>
  <c r="G98"/>
  <c r="S97"/>
  <c r="C97"/>
  <c r="F89"/>
  <c r="R86"/>
  <c r="R85"/>
  <c r="B82"/>
  <c r="B81"/>
  <c r="B78"/>
  <c r="AC62"/>
  <c r="H58"/>
  <c r="E3"/>
  <c r="Y3"/>
  <c r="AE154"/>
  <c r="R154"/>
  <c r="J154"/>
  <c r="B154"/>
  <c r="AA153"/>
  <c r="M153"/>
  <c r="I152"/>
  <c r="AA150"/>
  <c r="K150"/>
  <c r="A150"/>
  <c r="R149"/>
  <c r="AF146"/>
  <c r="Q146"/>
  <c r="F146"/>
  <c r="AB145"/>
  <c r="M145"/>
  <c r="I144"/>
  <c r="AA142"/>
  <c r="K142"/>
  <c r="A142"/>
  <c r="R141"/>
  <c r="AB138"/>
  <c r="G138"/>
  <c r="S137"/>
  <c r="F136"/>
  <c r="N134"/>
  <c r="AE133"/>
  <c r="O130"/>
  <c r="AF129"/>
  <c r="AA128"/>
  <c r="AA126"/>
  <c r="F126"/>
  <c r="R125"/>
  <c r="AB122"/>
  <c r="G122"/>
  <c r="S121"/>
  <c r="F120"/>
  <c r="N118"/>
  <c r="AE117"/>
  <c r="O114"/>
  <c r="AF113"/>
  <c r="AA112"/>
  <c r="AA110"/>
  <c r="F110"/>
  <c r="R109"/>
  <c r="AB106"/>
  <c r="G106"/>
  <c r="S105"/>
  <c r="F104"/>
  <c r="N102"/>
  <c r="AE101"/>
  <c r="O98"/>
  <c r="AF97"/>
  <c r="AA96"/>
  <c r="AA94"/>
  <c r="D94"/>
  <c r="Z90"/>
  <c r="E88"/>
  <c r="E86"/>
  <c r="Q82"/>
  <c r="AC78"/>
  <c r="H74"/>
  <c r="Y72"/>
  <c r="Q66"/>
  <c r="B62"/>
  <c r="L54"/>
  <c r="P8"/>
  <c r="D151"/>
  <c r="H151"/>
  <c r="L151"/>
  <c r="P151"/>
  <c r="Y151"/>
  <c r="AC151"/>
  <c r="AG151"/>
  <c r="D143"/>
  <c r="H143"/>
  <c r="L143"/>
  <c r="P143"/>
  <c r="Y143"/>
  <c r="AC143"/>
  <c r="AG143"/>
  <c r="A135"/>
  <c r="E135"/>
  <c r="I135"/>
  <c r="M135"/>
  <c r="Q135"/>
  <c r="Z135"/>
  <c r="AD135"/>
  <c r="D135"/>
  <c r="H135"/>
  <c r="L135"/>
  <c r="P135"/>
  <c r="Y135"/>
  <c r="AC135"/>
  <c r="AG135"/>
  <c r="A127"/>
  <c r="E127"/>
  <c r="I127"/>
  <c r="M127"/>
  <c r="Q127"/>
  <c r="Z127"/>
  <c r="AD127"/>
  <c r="D127"/>
  <c r="H127"/>
  <c r="L127"/>
  <c r="P127"/>
  <c r="Y127"/>
  <c r="AC127"/>
  <c r="AG127"/>
  <c r="A119"/>
  <c r="E119"/>
  <c r="I119"/>
  <c r="M119"/>
  <c r="Q119"/>
  <c r="Z119"/>
  <c r="AD119"/>
  <c r="D119"/>
  <c r="H119"/>
  <c r="L119"/>
  <c r="P119"/>
  <c r="Y119"/>
  <c r="AC119"/>
  <c r="AG119"/>
  <c r="A111"/>
  <c r="E111"/>
  <c r="I111"/>
  <c r="M111"/>
  <c r="Q111"/>
  <c r="Z111"/>
  <c r="AD111"/>
  <c r="D111"/>
  <c r="H111"/>
  <c r="L111"/>
  <c r="P111"/>
  <c r="Y111"/>
  <c r="AC111"/>
  <c r="AG111"/>
  <c r="A103"/>
  <c r="E103"/>
  <c r="I103"/>
  <c r="M103"/>
  <c r="Q103"/>
  <c r="Z103"/>
  <c r="AD103"/>
  <c r="D103"/>
  <c r="H103"/>
  <c r="L103"/>
  <c r="P103"/>
  <c r="Y103"/>
  <c r="AC103"/>
  <c r="AG103"/>
  <c r="A95"/>
  <c r="E95"/>
  <c r="I95"/>
  <c r="M95"/>
  <c r="Q95"/>
  <c r="Z95"/>
  <c r="AD95"/>
  <c r="D95"/>
  <c r="H95"/>
  <c r="L95"/>
  <c r="P95"/>
  <c r="Y95"/>
  <c r="AC95"/>
  <c r="AG95"/>
  <c r="C87"/>
  <c r="G87"/>
  <c r="K87"/>
  <c r="O87"/>
  <c r="S87"/>
  <c r="AB87"/>
  <c r="AF87"/>
  <c r="B87"/>
  <c r="H87"/>
  <c r="M87"/>
  <c r="R87"/>
  <c r="AC87"/>
  <c r="D87"/>
  <c r="J87"/>
  <c r="Q87"/>
  <c r="AD87"/>
  <c r="A87"/>
  <c r="I87"/>
  <c r="P87"/>
  <c r="AA87"/>
  <c r="C79"/>
  <c r="G79"/>
  <c r="K79"/>
  <c r="O79"/>
  <c r="S79"/>
  <c r="AB79"/>
  <c r="AF79"/>
  <c r="D79"/>
  <c r="I79"/>
  <c r="N79"/>
  <c r="Y79"/>
  <c r="AD79"/>
  <c r="B79"/>
  <c r="H79"/>
  <c r="M79"/>
  <c r="R79"/>
  <c r="AC79"/>
  <c r="A79"/>
  <c r="L79"/>
  <c r="AA79"/>
  <c r="J79"/>
  <c r="Z79"/>
  <c r="C71"/>
  <c r="G71"/>
  <c r="K71"/>
  <c r="O71"/>
  <c r="S71"/>
  <c r="AB71"/>
  <c r="AF71"/>
  <c r="D71"/>
  <c r="I71"/>
  <c r="N71"/>
  <c r="Y71"/>
  <c r="AD71"/>
  <c r="B71"/>
  <c r="H71"/>
  <c r="M71"/>
  <c r="R71"/>
  <c r="AC71"/>
  <c r="A71"/>
  <c r="L71"/>
  <c r="AA71"/>
  <c r="J71"/>
  <c r="Z71"/>
  <c r="C63"/>
  <c r="G63"/>
  <c r="K63"/>
  <c r="O63"/>
  <c r="S63"/>
  <c r="AB63"/>
  <c r="AF63"/>
  <c r="D63"/>
  <c r="I63"/>
  <c r="N63"/>
  <c r="Y63"/>
  <c r="AD63"/>
  <c r="B63"/>
  <c r="H63"/>
  <c r="M63"/>
  <c r="R63"/>
  <c r="AC63"/>
  <c r="A63"/>
  <c r="L63"/>
  <c r="AA63"/>
  <c r="J63"/>
  <c r="Z63"/>
  <c r="C55"/>
  <c r="G55"/>
  <c r="K55"/>
  <c r="O55"/>
  <c r="S55"/>
  <c r="AB55"/>
  <c r="AF55"/>
  <c r="D55"/>
  <c r="I55"/>
  <c r="N55"/>
  <c r="Y55"/>
  <c r="AD55"/>
  <c r="B55"/>
  <c r="H55"/>
  <c r="M55"/>
  <c r="R55"/>
  <c r="AC55"/>
  <c r="A55"/>
  <c r="L55"/>
  <c r="AA55"/>
  <c r="J55"/>
  <c r="Z55"/>
  <c r="D47"/>
  <c r="H47"/>
  <c r="L47"/>
  <c r="P47"/>
  <c r="Y47"/>
  <c r="AC47"/>
  <c r="AG47"/>
  <c r="C47"/>
  <c r="G47"/>
  <c r="K47"/>
  <c r="O47"/>
  <c r="S47"/>
  <c r="AB47"/>
  <c r="AF47"/>
  <c r="F47"/>
  <c r="N47"/>
  <c r="AA47"/>
  <c r="E47"/>
  <c r="M47"/>
  <c r="Z47"/>
  <c r="J47"/>
  <c r="AE47"/>
  <c r="I47"/>
  <c r="AD47"/>
  <c r="B39"/>
  <c r="F39"/>
  <c r="J39"/>
  <c r="N39"/>
  <c r="R39"/>
  <c r="AA39"/>
  <c r="AE39"/>
  <c r="A39"/>
  <c r="G39"/>
  <c r="L39"/>
  <c r="Q39"/>
  <c r="AB39"/>
  <c r="AG39"/>
  <c r="E39"/>
  <c r="K39"/>
  <c r="P39"/>
  <c r="Z39"/>
  <c r="AF39"/>
  <c r="D39"/>
  <c r="O39"/>
  <c r="AD39"/>
  <c r="C39"/>
  <c r="M39"/>
  <c r="AC39"/>
  <c r="Y39"/>
  <c r="S39"/>
  <c r="C31"/>
  <c r="G31"/>
  <c r="K31"/>
  <c r="O31"/>
  <c r="S31"/>
  <c r="AB31"/>
  <c r="AF31"/>
  <c r="B31"/>
  <c r="F31"/>
  <c r="J31"/>
  <c r="N31"/>
  <c r="R31"/>
  <c r="AA31"/>
  <c r="AE31"/>
  <c r="A31"/>
  <c r="I31"/>
  <c r="Q31"/>
  <c r="AD31"/>
  <c r="H31"/>
  <c r="P31"/>
  <c r="AC31"/>
  <c r="E31"/>
  <c r="Z31"/>
  <c r="D31"/>
  <c r="Y31"/>
  <c r="AG31"/>
  <c r="C23"/>
  <c r="G23"/>
  <c r="K23"/>
  <c r="O23"/>
  <c r="S23"/>
  <c r="AB23"/>
  <c r="AF23"/>
  <c r="B23"/>
  <c r="F23"/>
  <c r="J23"/>
  <c r="N23"/>
  <c r="R23"/>
  <c r="AA23"/>
  <c r="AE23"/>
  <c r="A23"/>
  <c r="I23"/>
  <c r="Q23"/>
  <c r="AD23"/>
  <c r="H23"/>
  <c r="P23"/>
  <c r="AC23"/>
  <c r="E23"/>
  <c r="Z23"/>
  <c r="D23"/>
  <c r="Y23"/>
  <c r="AG23"/>
  <c r="C15"/>
  <c r="G15"/>
  <c r="K15"/>
  <c r="O15"/>
  <c r="S15"/>
  <c r="AB15"/>
  <c r="AF15"/>
  <c r="B15"/>
  <c r="F15"/>
  <c r="J15"/>
  <c r="N15"/>
  <c r="R15"/>
  <c r="AA15"/>
  <c r="AE15"/>
  <c r="A15"/>
  <c r="I15"/>
  <c r="Q15"/>
  <c r="AD15"/>
  <c r="H15"/>
  <c r="P15"/>
  <c r="AC15"/>
  <c r="E15"/>
  <c r="Z15"/>
  <c r="D15"/>
  <c r="Y15"/>
  <c r="AG15"/>
  <c r="C7"/>
  <c r="G7"/>
  <c r="K7"/>
  <c r="O7"/>
  <c r="S7"/>
  <c r="AB7"/>
  <c r="AF7"/>
  <c r="B7"/>
  <c r="F7"/>
  <c r="J7"/>
  <c r="N7"/>
  <c r="R7"/>
  <c r="AA7"/>
  <c r="AE7"/>
  <c r="A7"/>
  <c r="I7"/>
  <c r="Q7"/>
  <c r="AD7"/>
  <c r="H7"/>
  <c r="P7"/>
  <c r="AC7"/>
  <c r="E7"/>
  <c r="Z7"/>
  <c r="D7"/>
  <c r="Y7"/>
  <c r="AG7"/>
  <c r="D148"/>
  <c r="H148"/>
  <c r="L148"/>
  <c r="P148"/>
  <c r="Y148"/>
  <c r="AC148"/>
  <c r="AG148"/>
  <c r="A140"/>
  <c r="E140"/>
  <c r="I140"/>
  <c r="M140"/>
  <c r="Q140"/>
  <c r="Z140"/>
  <c r="AD140"/>
  <c r="D140"/>
  <c r="H140"/>
  <c r="L140"/>
  <c r="P140"/>
  <c r="Y140"/>
  <c r="AC140"/>
  <c r="AG140"/>
  <c r="A132"/>
  <c r="E132"/>
  <c r="I132"/>
  <c r="M132"/>
  <c r="Q132"/>
  <c r="Z132"/>
  <c r="AD132"/>
  <c r="D132"/>
  <c r="H132"/>
  <c r="L132"/>
  <c r="P132"/>
  <c r="Y132"/>
  <c r="AC132"/>
  <c r="AG132"/>
  <c r="A124"/>
  <c r="E124"/>
  <c r="I124"/>
  <c r="M124"/>
  <c r="Q124"/>
  <c r="Z124"/>
  <c r="AD124"/>
  <c r="D124"/>
  <c r="H124"/>
  <c r="L124"/>
  <c r="P124"/>
  <c r="Y124"/>
  <c r="AC124"/>
  <c r="AG124"/>
  <c r="A116"/>
  <c r="E116"/>
  <c r="I116"/>
  <c r="M116"/>
  <c r="Q116"/>
  <c r="Z116"/>
  <c r="AD116"/>
  <c r="D116"/>
  <c r="H116"/>
  <c r="L116"/>
  <c r="P116"/>
  <c r="Y116"/>
  <c r="AC116"/>
  <c r="AG116"/>
  <c r="A108"/>
  <c r="E108"/>
  <c r="I108"/>
  <c r="M108"/>
  <c r="Q108"/>
  <c r="Z108"/>
  <c r="AD108"/>
  <c r="D108"/>
  <c r="H108"/>
  <c r="L108"/>
  <c r="P108"/>
  <c r="Y108"/>
  <c r="AC108"/>
  <c r="AG108"/>
  <c r="A100"/>
  <c r="E100"/>
  <c r="I100"/>
  <c r="M100"/>
  <c r="Q100"/>
  <c r="Z100"/>
  <c r="AD100"/>
  <c r="D100"/>
  <c r="H100"/>
  <c r="L100"/>
  <c r="P100"/>
  <c r="Y100"/>
  <c r="AC100"/>
  <c r="AG100"/>
  <c r="C92"/>
  <c r="G92"/>
  <c r="K92"/>
  <c r="O92"/>
  <c r="S92"/>
  <c r="AB92"/>
  <c r="AF92"/>
  <c r="A92"/>
  <c r="F92"/>
  <c r="L92"/>
  <c r="Q92"/>
  <c r="AA92"/>
  <c r="AG92"/>
  <c r="E92"/>
  <c r="M92"/>
  <c r="Y92"/>
  <c r="AE92"/>
  <c r="D92"/>
  <c r="J92"/>
  <c r="R92"/>
  <c r="AD92"/>
  <c r="C84"/>
  <c r="G84"/>
  <c r="K84"/>
  <c r="O84"/>
  <c r="S84"/>
  <c r="AB84"/>
  <c r="AF84"/>
  <c r="A84"/>
  <c r="F84"/>
  <c r="L84"/>
  <c r="Q84"/>
  <c r="AA84"/>
  <c r="AG84"/>
  <c r="B84"/>
  <c r="I84"/>
  <c r="P84"/>
  <c r="AC84"/>
  <c r="H84"/>
  <c r="N84"/>
  <c r="Z84"/>
  <c r="C76"/>
  <c r="G76"/>
  <c r="K76"/>
  <c r="O76"/>
  <c r="S76"/>
  <c r="AB76"/>
  <c r="AF76"/>
  <c r="B76"/>
  <c r="H76"/>
  <c r="M76"/>
  <c r="R76"/>
  <c r="AC76"/>
  <c r="A76"/>
  <c r="F76"/>
  <c r="L76"/>
  <c r="Q76"/>
  <c r="AA76"/>
  <c r="AG76"/>
  <c r="J76"/>
  <c r="Z76"/>
  <c r="I76"/>
  <c r="Y76"/>
  <c r="C68"/>
  <c r="G68"/>
  <c r="K68"/>
  <c r="O68"/>
  <c r="S68"/>
  <c r="AB68"/>
  <c r="AF68"/>
  <c r="B68"/>
  <c r="H68"/>
  <c r="M68"/>
  <c r="R68"/>
  <c r="AC68"/>
  <c r="A68"/>
  <c r="F68"/>
  <c r="L68"/>
  <c r="Q68"/>
  <c r="AA68"/>
  <c r="AG68"/>
  <c r="J68"/>
  <c r="Z68"/>
  <c r="I68"/>
  <c r="Y68"/>
  <c r="C60"/>
  <c r="G60"/>
  <c r="K60"/>
  <c r="O60"/>
  <c r="S60"/>
  <c r="AB60"/>
  <c r="AF60"/>
  <c r="B60"/>
  <c r="H60"/>
  <c r="M60"/>
  <c r="R60"/>
  <c r="AC60"/>
  <c r="A60"/>
  <c r="F60"/>
  <c r="L60"/>
  <c r="Q60"/>
  <c r="AA60"/>
  <c r="AG60"/>
  <c r="J60"/>
  <c r="Z60"/>
  <c r="I60"/>
  <c r="Y60"/>
  <c r="D52"/>
  <c r="H52"/>
  <c r="L52"/>
  <c r="P52"/>
  <c r="Y52"/>
  <c r="AC52"/>
  <c r="AG52"/>
  <c r="C52"/>
  <c r="G52"/>
  <c r="K52"/>
  <c r="O52"/>
  <c r="S52"/>
  <c r="AB52"/>
  <c r="AF52"/>
  <c r="B52"/>
  <c r="J52"/>
  <c r="R52"/>
  <c r="AE52"/>
  <c r="A52"/>
  <c r="I52"/>
  <c r="Q52"/>
  <c r="AD52"/>
  <c r="N52"/>
  <c r="M52"/>
  <c r="D44"/>
  <c r="H44"/>
  <c r="L44"/>
  <c r="P44"/>
  <c r="Y44"/>
  <c r="AC44"/>
  <c r="AG44"/>
  <c r="C44"/>
  <c r="G44"/>
  <c r="K44"/>
  <c r="O44"/>
  <c r="S44"/>
  <c r="AB44"/>
  <c r="AF44"/>
  <c r="B44"/>
  <c r="J44"/>
  <c r="R44"/>
  <c r="AE44"/>
  <c r="A44"/>
  <c r="I44"/>
  <c r="Q44"/>
  <c r="AD44"/>
  <c r="N44"/>
  <c r="M44"/>
  <c r="C36"/>
  <c r="G36"/>
  <c r="K36"/>
  <c r="O36"/>
  <c r="S36"/>
  <c r="B36"/>
  <c r="F36"/>
  <c r="J36"/>
  <c r="N36"/>
  <c r="R36"/>
  <c r="AA36"/>
  <c r="AE36"/>
  <c r="E36"/>
  <c r="M36"/>
  <c r="Z36"/>
  <c r="AF36"/>
  <c r="D36"/>
  <c r="L36"/>
  <c r="Y36"/>
  <c r="AD36"/>
  <c r="I36"/>
  <c r="AC36"/>
  <c r="H36"/>
  <c r="AB36"/>
  <c r="Q36"/>
  <c r="P36"/>
  <c r="C28"/>
  <c r="G28"/>
  <c r="K28"/>
  <c r="O28"/>
  <c r="S28"/>
  <c r="AB28"/>
  <c r="AF28"/>
  <c r="B28"/>
  <c r="F28"/>
  <c r="J28"/>
  <c r="N28"/>
  <c r="R28"/>
  <c r="AA28"/>
  <c r="AE28"/>
  <c r="E28"/>
  <c r="M28"/>
  <c r="Z28"/>
  <c r="D28"/>
  <c r="L28"/>
  <c r="Y28"/>
  <c r="AG28"/>
  <c r="I28"/>
  <c r="AD28"/>
  <c r="H28"/>
  <c r="AC28"/>
  <c r="Q28"/>
  <c r="P28"/>
  <c r="C20"/>
  <c r="G20"/>
  <c r="K20"/>
  <c r="O20"/>
  <c r="S20"/>
  <c r="AB20"/>
  <c r="AF20"/>
  <c r="B20"/>
  <c r="F20"/>
  <c r="J20"/>
  <c r="N20"/>
  <c r="R20"/>
  <c r="AA20"/>
  <c r="AE20"/>
  <c r="E20"/>
  <c r="M20"/>
  <c r="Z20"/>
  <c r="D20"/>
  <c r="L20"/>
  <c r="Y20"/>
  <c r="AG20"/>
  <c r="I20"/>
  <c r="AD20"/>
  <c r="H20"/>
  <c r="AC20"/>
  <c r="Q20"/>
  <c r="P20"/>
  <c r="C12"/>
  <c r="G12"/>
  <c r="K12"/>
  <c r="O12"/>
  <c r="S12"/>
  <c r="AB12"/>
  <c r="AF12"/>
  <c r="B12"/>
  <c r="F12"/>
  <c r="J12"/>
  <c r="N12"/>
  <c r="R12"/>
  <c r="AA12"/>
  <c r="AE12"/>
  <c r="E12"/>
  <c r="M12"/>
  <c r="Z12"/>
  <c r="D12"/>
  <c r="L12"/>
  <c r="Y12"/>
  <c r="AG12"/>
  <c r="I12"/>
  <c r="AD12"/>
  <c r="H12"/>
  <c r="AC12"/>
  <c r="Q12"/>
  <c r="P12"/>
  <c r="D153"/>
  <c r="H153"/>
  <c r="L153"/>
  <c r="P153"/>
  <c r="D149"/>
  <c r="H149"/>
  <c r="L149"/>
  <c r="P149"/>
  <c r="Y149"/>
  <c r="AC149"/>
  <c r="AG149"/>
  <c r="D145"/>
  <c r="H145"/>
  <c r="L145"/>
  <c r="P145"/>
  <c r="Y145"/>
  <c r="AC145"/>
  <c r="AG145"/>
  <c r="A141"/>
  <c r="E141"/>
  <c r="I141"/>
  <c r="M141"/>
  <c r="Q141"/>
  <c r="D141"/>
  <c r="H141"/>
  <c r="L141"/>
  <c r="P141"/>
  <c r="Y141"/>
  <c r="AC141"/>
  <c r="AG141"/>
  <c r="A137"/>
  <c r="E137"/>
  <c r="I137"/>
  <c r="M137"/>
  <c r="Q137"/>
  <c r="Z137"/>
  <c r="AD137"/>
  <c r="D137"/>
  <c r="H137"/>
  <c r="L137"/>
  <c r="P137"/>
  <c r="Y137"/>
  <c r="AC137"/>
  <c r="AG137"/>
  <c r="A133"/>
  <c r="E133"/>
  <c r="I133"/>
  <c r="M133"/>
  <c r="Q133"/>
  <c r="Z133"/>
  <c r="AD133"/>
  <c r="D133"/>
  <c r="H133"/>
  <c r="L133"/>
  <c r="P133"/>
  <c r="Y133"/>
  <c r="AC133"/>
  <c r="AG133"/>
  <c r="A129"/>
  <c r="E129"/>
  <c r="I129"/>
  <c r="M129"/>
  <c r="Q129"/>
  <c r="Z129"/>
  <c r="AD129"/>
  <c r="D129"/>
  <c r="H129"/>
  <c r="L129"/>
  <c r="P129"/>
  <c r="Y129"/>
  <c r="AC129"/>
  <c r="AG129"/>
  <c r="A125"/>
  <c r="E125"/>
  <c r="I125"/>
  <c r="M125"/>
  <c r="Q125"/>
  <c r="Z125"/>
  <c r="AD125"/>
  <c r="D125"/>
  <c r="H125"/>
  <c r="L125"/>
  <c r="P125"/>
  <c r="Y125"/>
  <c r="AC125"/>
  <c r="AG125"/>
  <c r="A121"/>
  <c r="E121"/>
  <c r="I121"/>
  <c r="M121"/>
  <c r="Q121"/>
  <c r="Z121"/>
  <c r="AD121"/>
  <c r="D121"/>
  <c r="H121"/>
  <c r="L121"/>
  <c r="P121"/>
  <c r="Y121"/>
  <c r="AC121"/>
  <c r="AG121"/>
  <c r="A117"/>
  <c r="E117"/>
  <c r="I117"/>
  <c r="M117"/>
  <c r="Q117"/>
  <c r="Z117"/>
  <c r="AD117"/>
  <c r="D117"/>
  <c r="H117"/>
  <c r="L117"/>
  <c r="P117"/>
  <c r="Y117"/>
  <c r="AC117"/>
  <c r="AG117"/>
  <c r="A113"/>
  <c r="E113"/>
  <c r="I113"/>
  <c r="M113"/>
  <c r="Q113"/>
  <c r="Z113"/>
  <c r="AD113"/>
  <c r="D113"/>
  <c r="H113"/>
  <c r="L113"/>
  <c r="P113"/>
  <c r="Y113"/>
  <c r="AC113"/>
  <c r="AG113"/>
  <c r="A109"/>
  <c r="E109"/>
  <c r="I109"/>
  <c r="M109"/>
  <c r="Q109"/>
  <c r="Z109"/>
  <c r="AD109"/>
  <c r="D109"/>
  <c r="H109"/>
  <c r="L109"/>
  <c r="P109"/>
  <c r="Y109"/>
  <c r="AC109"/>
  <c r="AG109"/>
  <c r="A105"/>
  <c r="E105"/>
  <c r="I105"/>
  <c r="M105"/>
  <c r="Q105"/>
  <c r="Z105"/>
  <c r="AD105"/>
  <c r="D105"/>
  <c r="H105"/>
  <c r="L105"/>
  <c r="P105"/>
  <c r="Y105"/>
  <c r="AC105"/>
  <c r="AG105"/>
  <c r="A101"/>
  <c r="E101"/>
  <c r="I101"/>
  <c r="M101"/>
  <c r="Q101"/>
  <c r="Z101"/>
  <c r="AD101"/>
  <c r="D101"/>
  <c r="H101"/>
  <c r="L101"/>
  <c r="P101"/>
  <c r="Y101"/>
  <c r="AC101"/>
  <c r="AG101"/>
  <c r="A97"/>
  <c r="E97"/>
  <c r="I97"/>
  <c r="M97"/>
  <c r="Q97"/>
  <c r="Z97"/>
  <c r="AD97"/>
  <c r="D97"/>
  <c r="H97"/>
  <c r="L97"/>
  <c r="P97"/>
  <c r="Y97"/>
  <c r="AC97"/>
  <c r="AG97"/>
  <c r="C93"/>
  <c r="G93"/>
  <c r="K93"/>
  <c r="O93"/>
  <c r="S93"/>
  <c r="AB93"/>
  <c r="AF93"/>
  <c r="E93"/>
  <c r="J93"/>
  <c r="P93"/>
  <c r="F93"/>
  <c r="M93"/>
  <c r="Y93"/>
  <c r="AD93"/>
  <c r="D93"/>
  <c r="L93"/>
  <c r="R93"/>
  <c r="AC93"/>
  <c r="C89"/>
  <c r="G89"/>
  <c r="K89"/>
  <c r="O89"/>
  <c r="S89"/>
  <c r="AB89"/>
  <c r="AF89"/>
  <c r="E89"/>
  <c r="J89"/>
  <c r="P89"/>
  <c r="Z89"/>
  <c r="AE89"/>
  <c r="D89"/>
  <c r="L89"/>
  <c r="R89"/>
  <c r="AD89"/>
  <c r="B89"/>
  <c r="I89"/>
  <c r="Q89"/>
  <c r="AC89"/>
  <c r="C85"/>
  <c r="G85"/>
  <c r="K85"/>
  <c r="O85"/>
  <c r="S85"/>
  <c r="AB85"/>
  <c r="AF85"/>
  <c r="E85"/>
  <c r="J85"/>
  <c r="P85"/>
  <c r="Z85"/>
  <c r="AE85"/>
  <c r="B85"/>
  <c r="I85"/>
  <c r="Q85"/>
  <c r="AC85"/>
  <c r="A85"/>
  <c r="H85"/>
  <c r="N85"/>
  <c r="AA85"/>
  <c r="C81"/>
  <c r="G81"/>
  <c r="K81"/>
  <c r="O81"/>
  <c r="S81"/>
  <c r="AB81"/>
  <c r="AF81"/>
  <c r="A81"/>
  <c r="E81"/>
  <c r="J81"/>
  <c r="P81"/>
  <c r="Z81"/>
  <c r="AE81"/>
  <c r="H81"/>
  <c r="N81"/>
  <c r="AA81"/>
  <c r="F81"/>
  <c r="M81"/>
  <c r="Y81"/>
  <c r="AG81"/>
  <c r="C77"/>
  <c r="G77"/>
  <c r="K77"/>
  <c r="O77"/>
  <c r="S77"/>
  <c r="AB77"/>
  <c r="AF77"/>
  <c r="A77"/>
  <c r="F77"/>
  <c r="L77"/>
  <c r="Q77"/>
  <c r="AA77"/>
  <c r="AG77"/>
  <c r="E77"/>
  <c r="J77"/>
  <c r="P77"/>
  <c r="Z77"/>
  <c r="AE77"/>
  <c r="D77"/>
  <c r="N77"/>
  <c r="AD77"/>
  <c r="B77"/>
  <c r="M77"/>
  <c r="AC77"/>
  <c r="C73"/>
  <c r="G73"/>
  <c r="K73"/>
  <c r="O73"/>
  <c r="S73"/>
  <c r="AB73"/>
  <c r="AF73"/>
  <c r="A73"/>
  <c r="F73"/>
  <c r="L73"/>
  <c r="Q73"/>
  <c r="AA73"/>
  <c r="AG73"/>
  <c r="E73"/>
  <c r="J73"/>
  <c r="P73"/>
  <c r="Z73"/>
  <c r="AE73"/>
  <c r="I73"/>
  <c r="Y73"/>
  <c r="H73"/>
  <c r="R73"/>
  <c r="C69"/>
  <c r="G69"/>
  <c r="K69"/>
  <c r="O69"/>
  <c r="S69"/>
  <c r="AB69"/>
  <c r="AF69"/>
  <c r="A69"/>
  <c r="F69"/>
  <c r="L69"/>
  <c r="Q69"/>
  <c r="AA69"/>
  <c r="AG69"/>
  <c r="E69"/>
  <c r="J69"/>
  <c r="P69"/>
  <c r="Z69"/>
  <c r="AE69"/>
  <c r="D69"/>
  <c r="N69"/>
  <c r="AD69"/>
  <c r="B69"/>
  <c r="M69"/>
  <c r="AC69"/>
  <c r="C65"/>
  <c r="G65"/>
  <c r="K65"/>
  <c r="O65"/>
  <c r="S65"/>
  <c r="AB65"/>
  <c r="AF65"/>
  <c r="A65"/>
  <c r="F65"/>
  <c r="L65"/>
  <c r="Q65"/>
  <c r="AA65"/>
  <c r="AG65"/>
  <c r="E65"/>
  <c r="J65"/>
  <c r="P65"/>
  <c r="Z65"/>
  <c r="AE65"/>
  <c r="I65"/>
  <c r="Y65"/>
  <c r="H65"/>
  <c r="R65"/>
  <c r="C61"/>
  <c r="G61"/>
  <c r="K61"/>
  <c r="O61"/>
  <c r="S61"/>
  <c r="AB61"/>
  <c r="AF61"/>
  <c r="A61"/>
  <c r="F61"/>
  <c r="L61"/>
  <c r="Q61"/>
  <c r="AA61"/>
  <c r="AG61"/>
  <c r="E61"/>
  <c r="J61"/>
  <c r="P61"/>
  <c r="Z61"/>
  <c r="AE61"/>
  <c r="D61"/>
  <c r="N61"/>
  <c r="AD61"/>
  <c r="B61"/>
  <c r="M61"/>
  <c r="AC61"/>
  <c r="C57"/>
  <c r="G57"/>
  <c r="K57"/>
  <c r="O57"/>
  <c r="S57"/>
  <c r="AB57"/>
  <c r="AF57"/>
  <c r="A57"/>
  <c r="F57"/>
  <c r="L57"/>
  <c r="Q57"/>
  <c r="AA57"/>
  <c r="AG57"/>
  <c r="E57"/>
  <c r="J57"/>
  <c r="P57"/>
  <c r="Z57"/>
  <c r="AE57"/>
  <c r="I57"/>
  <c r="Y57"/>
  <c r="H57"/>
  <c r="R57"/>
  <c r="D53"/>
  <c r="H53"/>
  <c r="L53"/>
  <c r="P53"/>
  <c r="Y53"/>
  <c r="AC53"/>
  <c r="AG53"/>
  <c r="C53"/>
  <c r="G53"/>
  <c r="K53"/>
  <c r="O53"/>
  <c r="S53"/>
  <c r="AB53"/>
  <c r="AF53"/>
  <c r="F53"/>
  <c r="N53"/>
  <c r="AA53"/>
  <c r="E53"/>
  <c r="M53"/>
  <c r="Z53"/>
  <c r="B53"/>
  <c r="R53"/>
  <c r="A53"/>
  <c r="Q53"/>
  <c r="D49"/>
  <c r="H49"/>
  <c r="L49"/>
  <c r="P49"/>
  <c r="Y49"/>
  <c r="AC49"/>
  <c r="AG49"/>
  <c r="C49"/>
  <c r="G49"/>
  <c r="K49"/>
  <c r="O49"/>
  <c r="S49"/>
  <c r="AB49"/>
  <c r="AF49"/>
  <c r="F49"/>
  <c r="N49"/>
  <c r="AA49"/>
  <c r="E49"/>
  <c r="M49"/>
  <c r="Z49"/>
  <c r="B49"/>
  <c r="R49"/>
  <c r="A49"/>
  <c r="Q49"/>
  <c r="D45"/>
  <c r="H45"/>
  <c r="L45"/>
  <c r="P45"/>
  <c r="Y45"/>
  <c r="AC45"/>
  <c r="AG45"/>
  <c r="C45"/>
  <c r="G45"/>
  <c r="K45"/>
  <c r="O45"/>
  <c r="S45"/>
  <c r="AB45"/>
  <c r="AF45"/>
  <c r="F45"/>
  <c r="N45"/>
  <c r="AA45"/>
  <c r="E45"/>
  <c r="M45"/>
  <c r="Z45"/>
  <c r="B45"/>
  <c r="R45"/>
  <c r="A45"/>
  <c r="Q45"/>
  <c r="D41"/>
  <c r="H41"/>
  <c r="L41"/>
  <c r="P41"/>
  <c r="Y41"/>
  <c r="AC41"/>
  <c r="AG41"/>
  <c r="C41"/>
  <c r="G41"/>
  <c r="K41"/>
  <c r="O41"/>
  <c r="S41"/>
  <c r="AB41"/>
  <c r="AF41"/>
  <c r="F41"/>
  <c r="N41"/>
  <c r="AA41"/>
  <c r="E41"/>
  <c r="M41"/>
  <c r="Z41"/>
  <c r="B41"/>
  <c r="R41"/>
  <c r="A41"/>
  <c r="Q41"/>
  <c r="B37"/>
  <c r="F37"/>
  <c r="J37"/>
  <c r="N37"/>
  <c r="R37"/>
  <c r="AA37"/>
  <c r="AE37"/>
  <c r="D37"/>
  <c r="I37"/>
  <c r="O37"/>
  <c r="Y37"/>
  <c r="AD37"/>
  <c r="C37"/>
  <c r="H37"/>
  <c r="M37"/>
  <c r="S37"/>
  <c r="AC37"/>
  <c r="G37"/>
  <c r="Q37"/>
  <c r="AG37"/>
  <c r="E37"/>
  <c r="P37"/>
  <c r="AF37"/>
  <c r="L37"/>
  <c r="K37"/>
  <c r="C33"/>
  <c r="G33"/>
  <c r="K33"/>
  <c r="O33"/>
  <c r="S33"/>
  <c r="AB33"/>
  <c r="AF33"/>
  <c r="B33"/>
  <c r="F33"/>
  <c r="J33"/>
  <c r="N33"/>
  <c r="R33"/>
  <c r="AA33"/>
  <c r="AE33"/>
  <c r="A33"/>
  <c r="I33"/>
  <c r="Q33"/>
  <c r="AD33"/>
  <c r="H33"/>
  <c r="P33"/>
  <c r="AC33"/>
  <c r="M33"/>
  <c r="L33"/>
  <c r="AG33"/>
  <c r="E33"/>
  <c r="D33"/>
  <c r="C29"/>
  <c r="G29"/>
  <c r="K29"/>
  <c r="O29"/>
  <c r="S29"/>
  <c r="AB29"/>
  <c r="AF29"/>
  <c r="B29"/>
  <c r="F29"/>
  <c r="J29"/>
  <c r="N29"/>
  <c r="R29"/>
  <c r="AA29"/>
  <c r="AE29"/>
  <c r="A29"/>
  <c r="I29"/>
  <c r="Q29"/>
  <c r="AD29"/>
  <c r="H29"/>
  <c r="P29"/>
  <c r="AC29"/>
  <c r="M29"/>
  <c r="L29"/>
  <c r="AG29"/>
  <c r="Z29"/>
  <c r="Y29"/>
  <c r="C25"/>
  <c r="G25"/>
  <c r="K25"/>
  <c r="O25"/>
  <c r="S25"/>
  <c r="AB25"/>
  <c r="AF25"/>
  <c r="B25"/>
  <c r="F25"/>
  <c r="J25"/>
  <c r="N25"/>
  <c r="R25"/>
  <c r="AA25"/>
  <c r="AE25"/>
  <c r="A25"/>
  <c r="I25"/>
  <c r="Q25"/>
  <c r="AD25"/>
  <c r="H25"/>
  <c r="P25"/>
  <c r="AC25"/>
  <c r="M25"/>
  <c r="L25"/>
  <c r="AG25"/>
  <c r="E25"/>
  <c r="D25"/>
  <c r="C21"/>
  <c r="G21"/>
  <c r="K21"/>
  <c r="O21"/>
  <c r="S21"/>
  <c r="AB21"/>
  <c r="AF21"/>
  <c r="B21"/>
  <c r="F21"/>
  <c r="J21"/>
  <c r="N21"/>
  <c r="R21"/>
  <c r="AA21"/>
  <c r="AE21"/>
  <c r="A21"/>
  <c r="I21"/>
  <c r="Q21"/>
  <c r="AD21"/>
  <c r="H21"/>
  <c r="P21"/>
  <c r="AC21"/>
  <c r="M21"/>
  <c r="L21"/>
  <c r="AG21"/>
  <c r="Z21"/>
  <c r="Y21"/>
  <c r="C17"/>
  <c r="G17"/>
  <c r="K17"/>
  <c r="O17"/>
  <c r="S17"/>
  <c r="AB17"/>
  <c r="AF17"/>
  <c r="B17"/>
  <c r="F17"/>
  <c r="J17"/>
  <c r="N17"/>
  <c r="R17"/>
  <c r="AA17"/>
  <c r="AE17"/>
  <c r="A17"/>
  <c r="I17"/>
  <c r="Q17"/>
  <c r="AD17"/>
  <c r="H17"/>
  <c r="P17"/>
  <c r="AC17"/>
  <c r="M17"/>
  <c r="L17"/>
  <c r="AG17"/>
  <c r="E17"/>
  <c r="D17"/>
  <c r="C13"/>
  <c r="G13"/>
  <c r="K13"/>
  <c r="O13"/>
  <c r="S13"/>
  <c r="AB13"/>
  <c r="AF13"/>
  <c r="B13"/>
  <c r="F13"/>
  <c r="J13"/>
  <c r="N13"/>
  <c r="R13"/>
  <c r="AA13"/>
  <c r="AE13"/>
  <c r="A13"/>
  <c r="I13"/>
  <c r="Q13"/>
  <c r="AD13"/>
  <c r="H13"/>
  <c r="P13"/>
  <c r="AC13"/>
  <c r="M13"/>
  <c r="L13"/>
  <c r="AG13"/>
  <c r="Z13"/>
  <c r="Y13"/>
  <c r="C9"/>
  <c r="G9"/>
  <c r="K9"/>
  <c r="O9"/>
  <c r="S9"/>
  <c r="AB9"/>
  <c r="AF9"/>
  <c r="B9"/>
  <c r="F9"/>
  <c r="J9"/>
  <c r="N9"/>
  <c r="R9"/>
  <c r="AA9"/>
  <c r="AE9"/>
  <c r="A9"/>
  <c r="I9"/>
  <c r="Q9"/>
  <c r="AD9"/>
  <c r="H9"/>
  <c r="P9"/>
  <c r="AC9"/>
  <c r="M9"/>
  <c r="L9"/>
  <c r="AG9"/>
  <c r="E9"/>
  <c r="D9"/>
  <c r="AE151"/>
  <c r="O151"/>
  <c r="E151"/>
  <c r="AE147"/>
  <c r="O147"/>
  <c r="AE143"/>
  <c r="O143"/>
  <c r="R139"/>
  <c r="B139"/>
  <c r="R135"/>
  <c r="B135"/>
  <c r="R131"/>
  <c r="B131"/>
  <c r="AE127"/>
  <c r="J127"/>
  <c r="AE123"/>
  <c r="J123"/>
  <c r="AE119"/>
  <c r="J119"/>
  <c r="AE115"/>
  <c r="AE111"/>
  <c r="J111"/>
  <c r="B111"/>
  <c r="R107"/>
  <c r="B107"/>
  <c r="R103"/>
  <c r="AE99"/>
  <c r="J99"/>
  <c r="R95"/>
  <c r="Y87"/>
  <c r="Z75"/>
  <c r="J67"/>
  <c r="P63"/>
  <c r="A51"/>
  <c r="Q47"/>
  <c r="A43"/>
  <c r="H39"/>
  <c r="L15"/>
  <c r="D3"/>
  <c r="K3"/>
  <c r="S3"/>
  <c r="AE3"/>
  <c r="AE152"/>
  <c r="O152"/>
  <c r="E152"/>
  <c r="AA151"/>
  <c r="K151"/>
  <c r="AE148"/>
  <c r="O148"/>
  <c r="E148"/>
  <c r="AA147"/>
  <c r="K147"/>
  <c r="A147"/>
  <c r="Z144"/>
  <c r="J144"/>
  <c r="AF143"/>
  <c r="AA143"/>
  <c r="K143"/>
  <c r="F143"/>
  <c r="A143"/>
  <c r="AB140"/>
  <c r="G140"/>
  <c r="S139"/>
  <c r="AB136"/>
  <c r="G136"/>
  <c r="AF135"/>
  <c r="K135"/>
  <c r="C135"/>
  <c r="AB132"/>
  <c r="G132"/>
  <c r="S131"/>
  <c r="AB128"/>
  <c r="G128"/>
  <c r="S127"/>
  <c r="O124"/>
  <c r="AF123"/>
  <c r="K123"/>
  <c r="C123"/>
  <c r="AB120"/>
  <c r="O120"/>
  <c r="AF119"/>
  <c r="K119"/>
  <c r="O116"/>
  <c r="AF115"/>
  <c r="K115"/>
  <c r="O112"/>
  <c r="AF111"/>
  <c r="K111"/>
  <c r="O108"/>
  <c r="AF107"/>
  <c r="K107"/>
  <c r="AB104"/>
  <c r="G104"/>
  <c r="S103"/>
  <c r="AB100"/>
  <c r="G100"/>
  <c r="AF99"/>
  <c r="K99"/>
  <c r="AB96"/>
  <c r="G96"/>
  <c r="AF95"/>
  <c r="S95"/>
  <c r="K95"/>
  <c r="C95"/>
  <c r="AC92"/>
  <c r="I92"/>
  <c r="AA91"/>
  <c r="I91"/>
  <c r="Z88"/>
  <c r="H88"/>
  <c r="Z87"/>
  <c r="Y84"/>
  <c r="E84"/>
  <c r="Y83"/>
  <c r="E83"/>
  <c r="J80"/>
  <c r="Q79"/>
  <c r="P76"/>
  <c r="AA75"/>
  <c r="A75"/>
  <c r="Z72"/>
  <c r="AG71"/>
  <c r="F71"/>
  <c r="AE68"/>
  <c r="E68"/>
  <c r="L67"/>
  <c r="J64"/>
  <c r="Q63"/>
  <c r="P60"/>
  <c r="AA59"/>
  <c r="A59"/>
  <c r="Z56"/>
  <c r="AG55"/>
  <c r="F55"/>
  <c r="F52"/>
  <c r="B51"/>
  <c r="AA48"/>
  <c r="R47"/>
  <c r="F44"/>
  <c r="B43"/>
  <c r="AA40"/>
  <c r="I39"/>
  <c r="A36"/>
  <c r="A20"/>
  <c r="M15"/>
  <c r="F3"/>
  <c r="N3"/>
  <c r="R3"/>
  <c r="C3"/>
  <c r="AD3"/>
  <c r="AG154"/>
  <c r="AC154"/>
  <c r="Y154"/>
  <c r="P154"/>
  <c r="L154"/>
  <c r="H154"/>
  <c r="D154"/>
  <c r="AG153"/>
  <c r="AC153"/>
  <c r="Y153"/>
  <c r="O153"/>
  <c r="J153"/>
  <c r="E153"/>
  <c r="AF152"/>
  <c r="AA152"/>
  <c r="Q152"/>
  <c r="K152"/>
  <c r="F152"/>
  <c r="AB151"/>
  <c r="R151"/>
  <c r="M151"/>
  <c r="G151"/>
  <c r="B151"/>
  <c r="AD150"/>
  <c r="S150"/>
  <c r="N150"/>
  <c r="I150"/>
  <c r="AE149"/>
  <c r="Z149"/>
  <c r="O149"/>
  <c r="J149"/>
  <c r="E149"/>
  <c r="AF148"/>
  <c r="AA148"/>
  <c r="Q148"/>
  <c r="K148"/>
  <c r="F148"/>
  <c r="A148"/>
  <c r="AB147"/>
  <c r="R147"/>
  <c r="M147"/>
  <c r="G147"/>
  <c r="AD146"/>
  <c r="S146"/>
  <c r="N146"/>
  <c r="I146"/>
  <c r="AE145"/>
  <c r="Z145"/>
  <c r="O145"/>
  <c r="J145"/>
  <c r="E145"/>
  <c r="AF144"/>
  <c r="AA144"/>
  <c r="Q144"/>
  <c r="K144"/>
  <c r="F144"/>
  <c r="AB143"/>
  <c r="R143"/>
  <c r="M143"/>
  <c r="G143"/>
  <c r="B143"/>
  <c r="AD142"/>
  <c r="S142"/>
  <c r="N142"/>
  <c r="I142"/>
  <c r="AE141"/>
  <c r="Z141"/>
  <c r="N141"/>
  <c r="F141"/>
  <c r="AE140"/>
  <c r="R140"/>
  <c r="J140"/>
  <c r="B140"/>
  <c r="AA139"/>
  <c r="N139"/>
  <c r="AE138"/>
  <c r="R138"/>
  <c r="J138"/>
  <c r="AA137"/>
  <c r="N137"/>
  <c r="F137"/>
  <c r="AE136"/>
  <c r="R136"/>
  <c r="J136"/>
  <c r="AA135"/>
  <c r="N135"/>
  <c r="F135"/>
  <c r="AE134"/>
  <c r="R134"/>
  <c r="J134"/>
  <c r="AA133"/>
  <c r="N133"/>
  <c r="F133"/>
  <c r="AE132"/>
  <c r="R132"/>
  <c r="J132"/>
  <c r="B132"/>
  <c r="AA131"/>
  <c r="N131"/>
  <c r="AE130"/>
  <c r="R130"/>
  <c r="J130"/>
  <c r="AA129"/>
  <c r="N129"/>
  <c r="F129"/>
  <c r="AE128"/>
  <c r="R128"/>
  <c r="J128"/>
  <c r="AA127"/>
  <c r="N127"/>
  <c r="F127"/>
  <c r="AE126"/>
  <c r="R126"/>
  <c r="J126"/>
  <c r="AA125"/>
  <c r="N125"/>
  <c r="F125"/>
  <c r="AE124"/>
  <c r="R124"/>
  <c r="J124"/>
  <c r="B124"/>
  <c r="AA123"/>
  <c r="N123"/>
  <c r="AE122"/>
  <c r="R122"/>
  <c r="J122"/>
  <c r="AA121"/>
  <c r="N121"/>
  <c r="F121"/>
  <c r="AE120"/>
  <c r="R120"/>
  <c r="J120"/>
  <c r="AA119"/>
  <c r="N119"/>
  <c r="F119"/>
  <c r="AE118"/>
  <c r="R118"/>
  <c r="J118"/>
  <c r="AA117"/>
  <c r="N117"/>
  <c r="F117"/>
  <c r="AE116"/>
  <c r="R116"/>
  <c r="J116"/>
  <c r="B116"/>
  <c r="AA115"/>
  <c r="N115"/>
  <c r="AE114"/>
  <c r="R114"/>
  <c r="J114"/>
  <c r="AA113"/>
  <c r="N113"/>
  <c r="F113"/>
  <c r="AE112"/>
  <c r="R112"/>
  <c r="J112"/>
  <c r="AA111"/>
  <c r="N111"/>
  <c r="F111"/>
  <c r="AE110"/>
  <c r="R110"/>
  <c r="J110"/>
  <c r="AA109"/>
  <c r="N109"/>
  <c r="F109"/>
  <c r="AE108"/>
  <c r="R108"/>
  <c r="J108"/>
  <c r="B108"/>
  <c r="AA107"/>
  <c r="N107"/>
  <c r="AE106"/>
  <c r="R106"/>
  <c r="J106"/>
  <c r="AA105"/>
  <c r="N105"/>
  <c r="F105"/>
  <c r="AE104"/>
  <c r="R104"/>
  <c r="J104"/>
  <c r="AA103"/>
  <c r="N103"/>
  <c r="F103"/>
  <c r="AE102"/>
  <c r="R102"/>
  <c r="J102"/>
  <c r="AA101"/>
  <c r="N101"/>
  <c r="F101"/>
  <c r="AE100"/>
  <c r="R100"/>
  <c r="J100"/>
  <c r="B100"/>
  <c r="AA99"/>
  <c r="N99"/>
  <c r="AE98"/>
  <c r="R98"/>
  <c r="J98"/>
  <c r="AA97"/>
  <c r="N97"/>
  <c r="F97"/>
  <c r="AE96"/>
  <c r="R96"/>
  <c r="J96"/>
  <c r="AA95"/>
  <c r="N95"/>
  <c r="F95"/>
  <c r="AE94"/>
  <c r="R94"/>
  <c r="AE93"/>
  <c r="N93"/>
  <c r="A93"/>
  <c r="N92"/>
  <c r="AG91"/>
  <c r="AG90"/>
  <c r="AG89"/>
  <c r="M89"/>
  <c r="AE88"/>
  <c r="AE87"/>
  <c r="L87"/>
  <c r="AE86"/>
  <c r="AD85"/>
  <c r="L85"/>
  <c r="AD84"/>
  <c r="J84"/>
  <c r="AD83"/>
  <c r="AC82"/>
  <c r="AC81"/>
  <c r="I81"/>
  <c r="AE79"/>
  <c r="E79"/>
  <c r="R77"/>
  <c r="AD76"/>
  <c r="D76"/>
  <c r="AC73"/>
  <c r="B73"/>
  <c r="P71"/>
  <c r="AA70"/>
  <c r="H69"/>
  <c r="N68"/>
  <c r="AG66"/>
  <c r="M65"/>
  <c r="AE63"/>
  <c r="E63"/>
  <c r="R61"/>
  <c r="AD60"/>
  <c r="D60"/>
  <c r="AC57"/>
  <c r="B57"/>
  <c r="P55"/>
  <c r="AD53"/>
  <c r="Z52"/>
  <c r="I49"/>
  <c r="A47"/>
  <c r="AD45"/>
  <c r="Z44"/>
  <c r="I41"/>
  <c r="AG36"/>
  <c r="Y25"/>
  <c r="L23"/>
  <c r="D21"/>
  <c r="Y9"/>
  <c r="L7"/>
  <c r="D147"/>
  <c r="H147"/>
  <c r="L147"/>
  <c r="P147"/>
  <c r="Y147"/>
  <c r="AC147"/>
  <c r="AG147"/>
  <c r="A139"/>
  <c r="E139"/>
  <c r="I139"/>
  <c r="M139"/>
  <c r="Q139"/>
  <c r="Z139"/>
  <c r="AD139"/>
  <c r="D139"/>
  <c r="H139"/>
  <c r="L139"/>
  <c r="P139"/>
  <c r="Y139"/>
  <c r="AC139"/>
  <c r="AG139"/>
  <c r="A131"/>
  <c r="E131"/>
  <c r="I131"/>
  <c r="M131"/>
  <c r="Q131"/>
  <c r="Z131"/>
  <c r="AD131"/>
  <c r="D131"/>
  <c r="H131"/>
  <c r="L131"/>
  <c r="P131"/>
  <c r="Y131"/>
  <c r="AC131"/>
  <c r="AG131"/>
  <c r="A123"/>
  <c r="E123"/>
  <c r="I123"/>
  <c r="M123"/>
  <c r="Q123"/>
  <c r="Z123"/>
  <c r="AD123"/>
  <c r="D123"/>
  <c r="H123"/>
  <c r="L123"/>
  <c r="P123"/>
  <c r="Y123"/>
  <c r="AC123"/>
  <c r="AG123"/>
  <c r="A115"/>
  <c r="E115"/>
  <c r="I115"/>
  <c r="M115"/>
  <c r="Q115"/>
  <c r="Z115"/>
  <c r="AD115"/>
  <c r="D115"/>
  <c r="H115"/>
  <c r="L115"/>
  <c r="P115"/>
  <c r="Y115"/>
  <c r="AC115"/>
  <c r="AG115"/>
  <c r="A107"/>
  <c r="E107"/>
  <c r="I107"/>
  <c r="M107"/>
  <c r="Q107"/>
  <c r="Z107"/>
  <c r="AD107"/>
  <c r="D107"/>
  <c r="H107"/>
  <c r="L107"/>
  <c r="P107"/>
  <c r="Y107"/>
  <c r="AC107"/>
  <c r="AG107"/>
  <c r="A99"/>
  <c r="E99"/>
  <c r="I99"/>
  <c r="M99"/>
  <c r="Q99"/>
  <c r="Z99"/>
  <c r="AD99"/>
  <c r="D99"/>
  <c r="H99"/>
  <c r="L99"/>
  <c r="P99"/>
  <c r="Y99"/>
  <c r="AC99"/>
  <c r="AG99"/>
  <c r="C91"/>
  <c r="G91"/>
  <c r="K91"/>
  <c r="O91"/>
  <c r="S91"/>
  <c r="AB91"/>
  <c r="AF91"/>
  <c r="B91"/>
  <c r="H91"/>
  <c r="M91"/>
  <c r="R91"/>
  <c r="AC91"/>
  <c r="E91"/>
  <c r="L91"/>
  <c r="Y91"/>
  <c r="AE91"/>
  <c r="D91"/>
  <c r="J91"/>
  <c r="Q91"/>
  <c r="AD91"/>
  <c r="C83"/>
  <c r="G83"/>
  <c r="K83"/>
  <c r="O83"/>
  <c r="S83"/>
  <c r="AB83"/>
  <c r="AF83"/>
  <c r="B83"/>
  <c r="H83"/>
  <c r="M83"/>
  <c r="R83"/>
  <c r="AC83"/>
  <c r="A83"/>
  <c r="I83"/>
  <c r="P83"/>
  <c r="AA83"/>
  <c r="F83"/>
  <c r="N83"/>
  <c r="Z83"/>
  <c r="AG83"/>
  <c r="C75"/>
  <c r="G75"/>
  <c r="K75"/>
  <c r="O75"/>
  <c r="S75"/>
  <c r="AB75"/>
  <c r="AF75"/>
  <c r="D75"/>
  <c r="I75"/>
  <c r="N75"/>
  <c r="Y75"/>
  <c r="AD75"/>
  <c r="B75"/>
  <c r="H75"/>
  <c r="M75"/>
  <c r="R75"/>
  <c r="AC75"/>
  <c r="F75"/>
  <c r="Q75"/>
  <c r="AG75"/>
  <c r="E75"/>
  <c r="P75"/>
  <c r="AE75"/>
  <c r="C67"/>
  <c r="G67"/>
  <c r="K67"/>
  <c r="O67"/>
  <c r="S67"/>
  <c r="AB67"/>
  <c r="AF67"/>
  <c r="D67"/>
  <c r="I67"/>
  <c r="N67"/>
  <c r="Y67"/>
  <c r="AD67"/>
  <c r="B67"/>
  <c r="H67"/>
  <c r="M67"/>
  <c r="R67"/>
  <c r="AC67"/>
  <c r="F67"/>
  <c r="Q67"/>
  <c r="AG67"/>
  <c r="E67"/>
  <c r="P67"/>
  <c r="AE67"/>
  <c r="C59"/>
  <c r="G59"/>
  <c r="K59"/>
  <c r="O59"/>
  <c r="S59"/>
  <c r="AB59"/>
  <c r="AF59"/>
  <c r="D59"/>
  <c r="I59"/>
  <c r="N59"/>
  <c r="Y59"/>
  <c r="AD59"/>
  <c r="B59"/>
  <c r="H59"/>
  <c r="M59"/>
  <c r="R59"/>
  <c r="AC59"/>
  <c r="F59"/>
  <c r="Q59"/>
  <c r="AG59"/>
  <c r="E59"/>
  <c r="P59"/>
  <c r="AE59"/>
  <c r="D51"/>
  <c r="H51"/>
  <c r="L51"/>
  <c r="P51"/>
  <c r="Y51"/>
  <c r="AC51"/>
  <c r="AG51"/>
  <c r="C51"/>
  <c r="G51"/>
  <c r="K51"/>
  <c r="O51"/>
  <c r="S51"/>
  <c r="AB51"/>
  <c r="AF51"/>
  <c r="F51"/>
  <c r="N51"/>
  <c r="AA51"/>
  <c r="E51"/>
  <c r="M51"/>
  <c r="Z51"/>
  <c r="J51"/>
  <c r="AE51"/>
  <c r="I51"/>
  <c r="AD51"/>
  <c r="D43"/>
  <c r="H43"/>
  <c r="L43"/>
  <c r="P43"/>
  <c r="Y43"/>
  <c r="AC43"/>
  <c r="AG43"/>
  <c r="C43"/>
  <c r="G43"/>
  <c r="K43"/>
  <c r="O43"/>
  <c r="S43"/>
  <c r="AB43"/>
  <c r="AF43"/>
  <c r="F43"/>
  <c r="N43"/>
  <c r="AA43"/>
  <c r="E43"/>
  <c r="M43"/>
  <c r="Z43"/>
  <c r="J43"/>
  <c r="AE43"/>
  <c r="I43"/>
  <c r="AD43"/>
  <c r="C35"/>
  <c r="G35"/>
  <c r="K35"/>
  <c r="O35"/>
  <c r="S35"/>
  <c r="AB35"/>
  <c r="AF35"/>
  <c r="B35"/>
  <c r="F35"/>
  <c r="J35"/>
  <c r="N35"/>
  <c r="R35"/>
  <c r="AA35"/>
  <c r="AE35"/>
  <c r="A35"/>
  <c r="I35"/>
  <c r="Q35"/>
  <c r="AD35"/>
  <c r="H35"/>
  <c r="P35"/>
  <c r="AC35"/>
  <c r="E35"/>
  <c r="Z35"/>
  <c r="D35"/>
  <c r="Y35"/>
  <c r="M35"/>
  <c r="L35"/>
  <c r="C27"/>
  <c r="G27"/>
  <c r="K27"/>
  <c r="O27"/>
  <c r="S27"/>
  <c r="AB27"/>
  <c r="AF27"/>
  <c r="B27"/>
  <c r="F27"/>
  <c r="J27"/>
  <c r="N27"/>
  <c r="R27"/>
  <c r="AA27"/>
  <c r="AE27"/>
  <c r="A27"/>
  <c r="I27"/>
  <c r="Q27"/>
  <c r="AD27"/>
  <c r="H27"/>
  <c r="P27"/>
  <c r="AC27"/>
  <c r="E27"/>
  <c r="Z27"/>
  <c r="D27"/>
  <c r="Y27"/>
  <c r="M27"/>
  <c r="L27"/>
  <c r="C19"/>
  <c r="G19"/>
  <c r="K19"/>
  <c r="O19"/>
  <c r="S19"/>
  <c r="AB19"/>
  <c r="AF19"/>
  <c r="B19"/>
  <c r="F19"/>
  <c r="J19"/>
  <c r="N19"/>
  <c r="R19"/>
  <c r="AA19"/>
  <c r="AE19"/>
  <c r="A19"/>
  <c r="I19"/>
  <c r="Q19"/>
  <c r="AD19"/>
  <c r="H19"/>
  <c r="P19"/>
  <c r="AC19"/>
  <c r="E19"/>
  <c r="Z19"/>
  <c r="D19"/>
  <c r="Y19"/>
  <c r="M19"/>
  <c r="L19"/>
  <c r="C11"/>
  <c r="G11"/>
  <c r="K11"/>
  <c r="O11"/>
  <c r="S11"/>
  <c r="AB11"/>
  <c r="AF11"/>
  <c r="B11"/>
  <c r="F11"/>
  <c r="J11"/>
  <c r="N11"/>
  <c r="R11"/>
  <c r="AA11"/>
  <c r="AE11"/>
  <c r="A11"/>
  <c r="I11"/>
  <c r="Q11"/>
  <c r="AD11"/>
  <c r="H11"/>
  <c r="P11"/>
  <c r="AC11"/>
  <c r="E11"/>
  <c r="Z11"/>
  <c r="D11"/>
  <c r="Y11"/>
  <c r="M11"/>
  <c r="L11"/>
  <c r="D152"/>
  <c r="H152"/>
  <c r="L152"/>
  <c r="P152"/>
  <c r="Y152"/>
  <c r="AC152"/>
  <c r="AG152"/>
  <c r="D144"/>
  <c r="H144"/>
  <c r="L144"/>
  <c r="P144"/>
  <c r="Y144"/>
  <c r="AC144"/>
  <c r="AG144"/>
  <c r="A136"/>
  <c r="E136"/>
  <c r="I136"/>
  <c r="M136"/>
  <c r="Q136"/>
  <c r="Z136"/>
  <c r="AD136"/>
  <c r="D136"/>
  <c r="H136"/>
  <c r="L136"/>
  <c r="P136"/>
  <c r="Y136"/>
  <c r="AC136"/>
  <c r="AG136"/>
  <c r="A128"/>
  <c r="E128"/>
  <c r="I128"/>
  <c r="M128"/>
  <c r="Q128"/>
  <c r="Z128"/>
  <c r="AD128"/>
  <c r="D128"/>
  <c r="H128"/>
  <c r="L128"/>
  <c r="P128"/>
  <c r="Y128"/>
  <c r="AC128"/>
  <c r="AG128"/>
  <c r="A120"/>
  <c r="E120"/>
  <c r="I120"/>
  <c r="M120"/>
  <c r="Q120"/>
  <c r="Z120"/>
  <c r="AD120"/>
  <c r="D120"/>
  <c r="H120"/>
  <c r="L120"/>
  <c r="P120"/>
  <c r="Y120"/>
  <c r="AC120"/>
  <c r="AG120"/>
  <c r="A112"/>
  <c r="E112"/>
  <c r="I112"/>
  <c r="M112"/>
  <c r="Q112"/>
  <c r="Z112"/>
  <c r="AD112"/>
  <c r="D112"/>
  <c r="H112"/>
  <c r="L112"/>
  <c r="P112"/>
  <c r="Y112"/>
  <c r="AC112"/>
  <c r="AG112"/>
  <c r="A104"/>
  <c r="E104"/>
  <c r="I104"/>
  <c r="M104"/>
  <c r="Q104"/>
  <c r="Z104"/>
  <c r="AD104"/>
  <c r="D104"/>
  <c r="H104"/>
  <c r="L104"/>
  <c r="P104"/>
  <c r="Y104"/>
  <c r="AC104"/>
  <c r="AG104"/>
  <c r="A96"/>
  <c r="E96"/>
  <c r="I96"/>
  <c r="M96"/>
  <c r="Q96"/>
  <c r="Z96"/>
  <c r="AD96"/>
  <c r="D96"/>
  <c r="H96"/>
  <c r="L96"/>
  <c r="P96"/>
  <c r="Y96"/>
  <c r="AC96"/>
  <c r="AG96"/>
  <c r="C88"/>
  <c r="G88"/>
  <c r="K88"/>
  <c r="O88"/>
  <c r="S88"/>
  <c r="AB88"/>
  <c r="AF88"/>
  <c r="A88"/>
  <c r="F88"/>
  <c r="L88"/>
  <c r="Q88"/>
  <c r="AA88"/>
  <c r="AG88"/>
  <c r="D88"/>
  <c r="J88"/>
  <c r="R88"/>
  <c r="AD88"/>
  <c r="B88"/>
  <c r="I88"/>
  <c r="P88"/>
  <c r="AC88"/>
  <c r="C80"/>
  <c r="G80"/>
  <c r="K80"/>
  <c r="O80"/>
  <c r="S80"/>
  <c r="AB80"/>
  <c r="AF80"/>
  <c r="B80"/>
  <c r="H80"/>
  <c r="M80"/>
  <c r="R80"/>
  <c r="AC80"/>
  <c r="A80"/>
  <c r="F80"/>
  <c r="L80"/>
  <c r="Q80"/>
  <c r="AA80"/>
  <c r="AG80"/>
  <c r="E80"/>
  <c r="P80"/>
  <c r="AE80"/>
  <c r="D80"/>
  <c r="N80"/>
  <c r="AD80"/>
  <c r="C72"/>
  <c r="G72"/>
  <c r="K72"/>
  <c r="O72"/>
  <c r="S72"/>
  <c r="AB72"/>
  <c r="AF72"/>
  <c r="B72"/>
  <c r="H72"/>
  <c r="M72"/>
  <c r="R72"/>
  <c r="AC72"/>
  <c r="A72"/>
  <c r="F72"/>
  <c r="L72"/>
  <c r="Q72"/>
  <c r="AA72"/>
  <c r="AG72"/>
  <c r="E72"/>
  <c r="P72"/>
  <c r="AE72"/>
  <c r="D72"/>
  <c r="N72"/>
  <c r="AD72"/>
  <c r="C64"/>
  <c r="G64"/>
  <c r="K64"/>
  <c r="O64"/>
  <c r="S64"/>
  <c r="AB64"/>
  <c r="AF64"/>
  <c r="B64"/>
  <c r="H64"/>
  <c r="M64"/>
  <c r="R64"/>
  <c r="AC64"/>
  <c r="A64"/>
  <c r="F64"/>
  <c r="L64"/>
  <c r="Q64"/>
  <c r="AA64"/>
  <c r="AG64"/>
  <c r="E64"/>
  <c r="P64"/>
  <c r="AE64"/>
  <c r="D64"/>
  <c r="N64"/>
  <c r="AD64"/>
  <c r="C56"/>
  <c r="G56"/>
  <c r="K56"/>
  <c r="O56"/>
  <c r="S56"/>
  <c r="AB56"/>
  <c r="AF56"/>
  <c r="B56"/>
  <c r="H56"/>
  <c r="M56"/>
  <c r="R56"/>
  <c r="AC56"/>
  <c r="A56"/>
  <c r="F56"/>
  <c r="L56"/>
  <c r="Q56"/>
  <c r="AA56"/>
  <c r="AG56"/>
  <c r="E56"/>
  <c r="P56"/>
  <c r="AE56"/>
  <c r="D56"/>
  <c r="N56"/>
  <c r="AD56"/>
  <c r="D48"/>
  <c r="H48"/>
  <c r="L48"/>
  <c r="P48"/>
  <c r="Y48"/>
  <c r="AC48"/>
  <c r="AG48"/>
  <c r="C48"/>
  <c r="G48"/>
  <c r="K48"/>
  <c r="O48"/>
  <c r="S48"/>
  <c r="AB48"/>
  <c r="AF48"/>
  <c r="B48"/>
  <c r="J48"/>
  <c r="R48"/>
  <c r="AE48"/>
  <c r="A48"/>
  <c r="I48"/>
  <c r="Q48"/>
  <c r="AD48"/>
  <c r="N48"/>
  <c r="M48"/>
  <c r="B40"/>
  <c r="F40"/>
  <c r="J40"/>
  <c r="N40"/>
  <c r="E40"/>
  <c r="K40"/>
  <c r="P40"/>
  <c r="Y40"/>
  <c r="AC40"/>
  <c r="AG40"/>
  <c r="D40"/>
  <c r="I40"/>
  <c r="O40"/>
  <c r="S40"/>
  <c r="AB40"/>
  <c r="AF40"/>
  <c r="H40"/>
  <c r="R40"/>
  <c r="AE40"/>
  <c r="G40"/>
  <c r="Q40"/>
  <c r="AD40"/>
  <c r="M40"/>
  <c r="L40"/>
  <c r="C32"/>
  <c r="G32"/>
  <c r="K32"/>
  <c r="O32"/>
  <c r="S32"/>
  <c r="AB32"/>
  <c r="AF32"/>
  <c r="B32"/>
  <c r="F32"/>
  <c r="J32"/>
  <c r="N32"/>
  <c r="R32"/>
  <c r="AA32"/>
  <c r="AE32"/>
  <c r="E32"/>
  <c r="M32"/>
  <c r="Z32"/>
  <c r="D32"/>
  <c r="L32"/>
  <c r="Y32"/>
  <c r="AG32"/>
  <c r="I32"/>
  <c r="AD32"/>
  <c r="H32"/>
  <c r="AC32"/>
  <c r="A32"/>
  <c r="C24"/>
  <c r="G24"/>
  <c r="K24"/>
  <c r="O24"/>
  <c r="S24"/>
  <c r="AB24"/>
  <c r="AF24"/>
  <c r="B24"/>
  <c r="F24"/>
  <c r="J24"/>
  <c r="N24"/>
  <c r="R24"/>
  <c r="AA24"/>
  <c r="AE24"/>
  <c r="E24"/>
  <c r="M24"/>
  <c r="Z24"/>
  <c r="D24"/>
  <c r="L24"/>
  <c r="Y24"/>
  <c r="AG24"/>
  <c r="I24"/>
  <c r="AD24"/>
  <c r="H24"/>
  <c r="AC24"/>
  <c r="A24"/>
  <c r="C16"/>
  <c r="G16"/>
  <c r="K16"/>
  <c r="O16"/>
  <c r="S16"/>
  <c r="AB16"/>
  <c r="AF16"/>
  <c r="B16"/>
  <c r="F16"/>
  <c r="J16"/>
  <c r="N16"/>
  <c r="R16"/>
  <c r="AA16"/>
  <c r="AE16"/>
  <c r="E16"/>
  <c r="M16"/>
  <c r="Z16"/>
  <c r="D16"/>
  <c r="L16"/>
  <c r="Y16"/>
  <c r="AG16"/>
  <c r="I16"/>
  <c r="AD16"/>
  <c r="H16"/>
  <c r="AC16"/>
  <c r="A16"/>
  <c r="C8"/>
  <c r="G8"/>
  <c r="K8"/>
  <c r="O8"/>
  <c r="S8"/>
  <c r="AB8"/>
  <c r="AF8"/>
  <c r="B8"/>
  <c r="F8"/>
  <c r="J8"/>
  <c r="N8"/>
  <c r="R8"/>
  <c r="AA8"/>
  <c r="AE8"/>
  <c r="E8"/>
  <c r="M8"/>
  <c r="Z8"/>
  <c r="D8"/>
  <c r="L8"/>
  <c r="Y8"/>
  <c r="AG8"/>
  <c r="I8"/>
  <c r="AD8"/>
  <c r="H8"/>
  <c r="AC8"/>
  <c r="A8"/>
  <c r="D150"/>
  <c r="H150"/>
  <c r="L150"/>
  <c r="P150"/>
  <c r="Y150"/>
  <c r="AC150"/>
  <c r="AG150"/>
  <c r="D146"/>
  <c r="H146"/>
  <c r="L146"/>
  <c r="P146"/>
  <c r="Y146"/>
  <c r="AC146"/>
  <c r="AG146"/>
  <c r="D142"/>
  <c r="H142"/>
  <c r="L142"/>
  <c r="P142"/>
  <c r="Y142"/>
  <c r="AC142"/>
  <c r="AG142"/>
  <c r="A138"/>
  <c r="E138"/>
  <c r="I138"/>
  <c r="M138"/>
  <c r="Q138"/>
  <c r="Z138"/>
  <c r="AD138"/>
  <c r="D138"/>
  <c r="H138"/>
  <c r="L138"/>
  <c r="P138"/>
  <c r="Y138"/>
  <c r="AC138"/>
  <c r="AG138"/>
  <c r="A134"/>
  <c r="E134"/>
  <c r="I134"/>
  <c r="M134"/>
  <c r="Q134"/>
  <c r="Z134"/>
  <c r="AD134"/>
  <c r="D134"/>
  <c r="H134"/>
  <c r="L134"/>
  <c r="P134"/>
  <c r="Y134"/>
  <c r="AC134"/>
  <c r="AG134"/>
  <c r="A130"/>
  <c r="E130"/>
  <c r="I130"/>
  <c r="M130"/>
  <c r="Q130"/>
  <c r="Z130"/>
  <c r="AD130"/>
  <c r="D130"/>
  <c r="H130"/>
  <c r="L130"/>
  <c r="P130"/>
  <c r="Y130"/>
  <c r="AC130"/>
  <c r="AG130"/>
  <c r="A126"/>
  <c r="E126"/>
  <c r="I126"/>
  <c r="M126"/>
  <c r="Q126"/>
  <c r="Z126"/>
  <c r="AD126"/>
  <c r="D126"/>
  <c r="H126"/>
  <c r="L126"/>
  <c r="P126"/>
  <c r="Y126"/>
  <c r="AC126"/>
  <c r="AG126"/>
  <c r="A122"/>
  <c r="E122"/>
  <c r="I122"/>
  <c r="M122"/>
  <c r="Q122"/>
  <c r="Z122"/>
  <c r="AD122"/>
  <c r="D122"/>
  <c r="H122"/>
  <c r="L122"/>
  <c r="P122"/>
  <c r="Y122"/>
  <c r="AC122"/>
  <c r="AG122"/>
  <c r="A118"/>
  <c r="E118"/>
  <c r="I118"/>
  <c r="M118"/>
  <c r="Q118"/>
  <c r="Z118"/>
  <c r="AD118"/>
  <c r="D118"/>
  <c r="H118"/>
  <c r="L118"/>
  <c r="P118"/>
  <c r="Y118"/>
  <c r="AC118"/>
  <c r="AG118"/>
  <c r="A114"/>
  <c r="E114"/>
  <c r="I114"/>
  <c r="M114"/>
  <c r="Q114"/>
  <c r="Z114"/>
  <c r="AD114"/>
  <c r="D114"/>
  <c r="H114"/>
  <c r="L114"/>
  <c r="P114"/>
  <c r="Y114"/>
  <c r="AC114"/>
  <c r="AG114"/>
  <c r="A110"/>
  <c r="E110"/>
  <c r="I110"/>
  <c r="M110"/>
  <c r="Q110"/>
  <c r="Z110"/>
  <c r="AD110"/>
  <c r="D110"/>
  <c r="H110"/>
  <c r="L110"/>
  <c r="P110"/>
  <c r="Y110"/>
  <c r="AC110"/>
  <c r="AG110"/>
  <c r="A106"/>
  <c r="E106"/>
  <c r="I106"/>
  <c r="M106"/>
  <c r="Q106"/>
  <c r="Z106"/>
  <c r="AD106"/>
  <c r="D106"/>
  <c r="H106"/>
  <c r="L106"/>
  <c r="P106"/>
  <c r="Y106"/>
  <c r="AC106"/>
  <c r="AG106"/>
  <c r="A102"/>
  <c r="E102"/>
  <c r="I102"/>
  <c r="M102"/>
  <c r="Q102"/>
  <c r="Z102"/>
  <c r="AD102"/>
  <c r="D102"/>
  <c r="H102"/>
  <c r="L102"/>
  <c r="P102"/>
  <c r="Y102"/>
  <c r="AC102"/>
  <c r="AG102"/>
  <c r="A98"/>
  <c r="E98"/>
  <c r="I98"/>
  <c r="M98"/>
  <c r="Q98"/>
  <c r="Z98"/>
  <c r="AD98"/>
  <c r="D98"/>
  <c r="H98"/>
  <c r="L98"/>
  <c r="P98"/>
  <c r="Y98"/>
  <c r="AC98"/>
  <c r="AG98"/>
  <c r="C94"/>
  <c r="G94"/>
  <c r="K94"/>
  <c r="B94"/>
  <c r="H94"/>
  <c r="M94"/>
  <c r="Q94"/>
  <c r="Z94"/>
  <c r="AD94"/>
  <c r="A94"/>
  <c r="F94"/>
  <c r="L94"/>
  <c r="P94"/>
  <c r="Y94"/>
  <c r="AC94"/>
  <c r="AG94"/>
  <c r="C90"/>
  <c r="G90"/>
  <c r="K90"/>
  <c r="O90"/>
  <c r="S90"/>
  <c r="AB90"/>
  <c r="AF90"/>
  <c r="D90"/>
  <c r="I90"/>
  <c r="N90"/>
  <c r="Y90"/>
  <c r="AD90"/>
  <c r="E90"/>
  <c r="L90"/>
  <c r="R90"/>
  <c r="AE90"/>
  <c r="B90"/>
  <c r="J90"/>
  <c r="Q90"/>
  <c r="AC90"/>
  <c r="C86"/>
  <c r="G86"/>
  <c r="K86"/>
  <c r="O86"/>
  <c r="S86"/>
  <c r="AB86"/>
  <c r="AF86"/>
  <c r="D86"/>
  <c r="I86"/>
  <c r="N86"/>
  <c r="Y86"/>
  <c r="AD86"/>
  <c r="B86"/>
  <c r="J86"/>
  <c r="Q86"/>
  <c r="AC86"/>
  <c r="A86"/>
  <c r="H86"/>
  <c r="P86"/>
  <c r="AA86"/>
  <c r="C82"/>
  <c r="G82"/>
  <c r="K82"/>
  <c r="O82"/>
  <c r="S82"/>
  <c r="AB82"/>
  <c r="AF82"/>
  <c r="D82"/>
  <c r="I82"/>
  <c r="N82"/>
  <c r="Y82"/>
  <c r="AD82"/>
  <c r="A82"/>
  <c r="H82"/>
  <c r="P82"/>
  <c r="AA82"/>
  <c r="F82"/>
  <c r="M82"/>
  <c r="Z82"/>
  <c r="AG82"/>
  <c r="C78"/>
  <c r="G78"/>
  <c r="K78"/>
  <c r="O78"/>
  <c r="S78"/>
  <c r="AB78"/>
  <c r="AF78"/>
  <c r="E78"/>
  <c r="J78"/>
  <c r="P78"/>
  <c r="Z78"/>
  <c r="AE78"/>
  <c r="D78"/>
  <c r="I78"/>
  <c r="N78"/>
  <c r="Y78"/>
  <c r="AD78"/>
  <c r="H78"/>
  <c r="R78"/>
  <c r="F78"/>
  <c r="Q78"/>
  <c r="AG78"/>
  <c r="C74"/>
  <c r="G74"/>
  <c r="K74"/>
  <c r="O74"/>
  <c r="S74"/>
  <c r="AB74"/>
  <c r="AF74"/>
  <c r="E74"/>
  <c r="J74"/>
  <c r="P74"/>
  <c r="Z74"/>
  <c r="AE74"/>
  <c r="D74"/>
  <c r="I74"/>
  <c r="N74"/>
  <c r="Y74"/>
  <c r="AD74"/>
  <c r="B74"/>
  <c r="M74"/>
  <c r="AC74"/>
  <c r="A74"/>
  <c r="L74"/>
  <c r="AA74"/>
  <c r="C70"/>
  <c r="G70"/>
  <c r="K70"/>
  <c r="O70"/>
  <c r="S70"/>
  <c r="AB70"/>
  <c r="AF70"/>
  <c r="E70"/>
  <c r="J70"/>
  <c r="P70"/>
  <c r="Z70"/>
  <c r="AE70"/>
  <c r="D70"/>
  <c r="I70"/>
  <c r="N70"/>
  <c r="Y70"/>
  <c r="AD70"/>
  <c r="H70"/>
  <c r="R70"/>
  <c r="F70"/>
  <c r="Q70"/>
  <c r="AG70"/>
  <c r="C66"/>
  <c r="G66"/>
  <c r="K66"/>
  <c r="O66"/>
  <c r="S66"/>
  <c r="AB66"/>
  <c r="AF66"/>
  <c r="E66"/>
  <c r="J66"/>
  <c r="P66"/>
  <c r="Z66"/>
  <c r="AE66"/>
  <c r="D66"/>
  <c r="I66"/>
  <c r="N66"/>
  <c r="Y66"/>
  <c r="AD66"/>
  <c r="B66"/>
  <c r="M66"/>
  <c r="AC66"/>
  <c r="A66"/>
  <c r="L66"/>
  <c r="AA66"/>
  <c r="C62"/>
  <c r="G62"/>
  <c r="K62"/>
  <c r="O62"/>
  <c r="S62"/>
  <c r="AB62"/>
  <c r="AF62"/>
  <c r="E62"/>
  <c r="J62"/>
  <c r="P62"/>
  <c r="Z62"/>
  <c r="AE62"/>
  <c r="D62"/>
  <c r="I62"/>
  <c r="N62"/>
  <c r="Y62"/>
  <c r="AD62"/>
  <c r="H62"/>
  <c r="R62"/>
  <c r="F62"/>
  <c r="Q62"/>
  <c r="AG62"/>
  <c r="C58"/>
  <c r="G58"/>
  <c r="K58"/>
  <c r="O58"/>
  <c r="S58"/>
  <c r="AB58"/>
  <c r="AF58"/>
  <c r="E58"/>
  <c r="J58"/>
  <c r="P58"/>
  <c r="Z58"/>
  <c r="AE58"/>
  <c r="D58"/>
  <c r="I58"/>
  <c r="N58"/>
  <c r="Y58"/>
  <c r="AD58"/>
  <c r="B58"/>
  <c r="M58"/>
  <c r="AC58"/>
  <c r="A58"/>
  <c r="L58"/>
  <c r="AA58"/>
  <c r="D54"/>
  <c r="H54"/>
  <c r="C54"/>
  <c r="G54"/>
  <c r="K54"/>
  <c r="O54"/>
  <c r="S54"/>
  <c r="AB54"/>
  <c r="AF54"/>
  <c r="B54"/>
  <c r="J54"/>
  <c r="P54"/>
  <c r="Z54"/>
  <c r="AE54"/>
  <c r="A54"/>
  <c r="I54"/>
  <c r="N54"/>
  <c r="Y54"/>
  <c r="AD54"/>
  <c r="F54"/>
  <c r="R54"/>
  <c r="E54"/>
  <c r="Q54"/>
  <c r="AG54"/>
  <c r="D50"/>
  <c r="H50"/>
  <c r="L50"/>
  <c r="P50"/>
  <c r="Y50"/>
  <c r="AC50"/>
  <c r="AG50"/>
  <c r="C50"/>
  <c r="G50"/>
  <c r="K50"/>
  <c r="O50"/>
  <c r="S50"/>
  <c r="AB50"/>
  <c r="AF50"/>
  <c r="B50"/>
  <c r="J50"/>
  <c r="R50"/>
  <c r="AE50"/>
  <c r="A50"/>
  <c r="I50"/>
  <c r="Q50"/>
  <c r="AD50"/>
  <c r="F50"/>
  <c r="AA50"/>
  <c r="E50"/>
  <c r="Z50"/>
  <c r="D46"/>
  <c r="H46"/>
  <c r="L46"/>
  <c r="P46"/>
  <c r="Y46"/>
  <c r="AC46"/>
  <c r="AG46"/>
  <c r="C46"/>
  <c r="G46"/>
  <c r="K46"/>
  <c r="O46"/>
  <c r="S46"/>
  <c r="AB46"/>
  <c r="AF46"/>
  <c r="B46"/>
  <c r="J46"/>
  <c r="R46"/>
  <c r="AE46"/>
  <c r="A46"/>
  <c r="I46"/>
  <c r="Q46"/>
  <c r="AD46"/>
  <c r="F46"/>
  <c r="AA46"/>
  <c r="E46"/>
  <c r="Z46"/>
  <c r="D42"/>
  <c r="H42"/>
  <c r="L42"/>
  <c r="P42"/>
  <c r="Y42"/>
  <c r="AC42"/>
  <c r="AG42"/>
  <c r="C42"/>
  <c r="G42"/>
  <c r="K42"/>
  <c r="O42"/>
  <c r="S42"/>
  <c r="AB42"/>
  <c r="AF42"/>
  <c r="B42"/>
  <c r="J42"/>
  <c r="R42"/>
  <c r="AE42"/>
  <c r="A42"/>
  <c r="I42"/>
  <c r="Q42"/>
  <c r="AD42"/>
  <c r="F42"/>
  <c r="AA42"/>
  <c r="E42"/>
  <c r="Z42"/>
  <c r="B38"/>
  <c r="F38"/>
  <c r="J38"/>
  <c r="N38"/>
  <c r="R38"/>
  <c r="AA38"/>
  <c r="AE38"/>
  <c r="C38"/>
  <c r="H38"/>
  <c r="M38"/>
  <c r="S38"/>
  <c r="AC38"/>
  <c r="A38"/>
  <c r="G38"/>
  <c r="L38"/>
  <c r="Q38"/>
  <c r="AB38"/>
  <c r="AG38"/>
  <c r="K38"/>
  <c r="Z38"/>
  <c r="I38"/>
  <c r="Y38"/>
  <c r="E38"/>
  <c r="AF38"/>
  <c r="D38"/>
  <c r="AD38"/>
  <c r="C34"/>
  <c r="G34"/>
  <c r="K34"/>
  <c r="O34"/>
  <c r="S34"/>
  <c r="AB34"/>
  <c r="AF34"/>
  <c r="B34"/>
  <c r="F34"/>
  <c r="J34"/>
  <c r="N34"/>
  <c r="R34"/>
  <c r="AA34"/>
  <c r="AE34"/>
  <c r="E34"/>
  <c r="M34"/>
  <c r="Z34"/>
  <c r="D34"/>
  <c r="L34"/>
  <c r="Y34"/>
  <c r="AG34"/>
  <c r="A34"/>
  <c r="Q34"/>
  <c r="P34"/>
  <c r="I34"/>
  <c r="H34"/>
  <c r="C30"/>
  <c r="G30"/>
  <c r="K30"/>
  <c r="O30"/>
  <c r="S30"/>
  <c r="AB30"/>
  <c r="AF30"/>
  <c r="B30"/>
  <c r="F30"/>
  <c r="J30"/>
  <c r="N30"/>
  <c r="R30"/>
  <c r="AA30"/>
  <c r="AE30"/>
  <c r="E30"/>
  <c r="M30"/>
  <c r="Z30"/>
  <c r="D30"/>
  <c r="L30"/>
  <c r="Y30"/>
  <c r="AG30"/>
  <c r="A30"/>
  <c r="Q30"/>
  <c r="P30"/>
  <c r="AD30"/>
  <c r="AC30"/>
  <c r="C26"/>
  <c r="G26"/>
  <c r="K26"/>
  <c r="O26"/>
  <c r="S26"/>
  <c r="AB26"/>
  <c r="AF26"/>
  <c r="B26"/>
  <c r="F26"/>
  <c r="J26"/>
  <c r="N26"/>
  <c r="R26"/>
  <c r="AA26"/>
  <c r="AE26"/>
  <c r="E26"/>
  <c r="M26"/>
  <c r="Z26"/>
  <c r="D26"/>
  <c r="L26"/>
  <c r="Y26"/>
  <c r="AG26"/>
  <c r="A26"/>
  <c r="Q26"/>
  <c r="P26"/>
  <c r="I26"/>
  <c r="H26"/>
  <c r="C22"/>
  <c r="G22"/>
  <c r="K22"/>
  <c r="O22"/>
  <c r="S22"/>
  <c r="AB22"/>
  <c r="AF22"/>
  <c r="B22"/>
  <c r="F22"/>
  <c r="J22"/>
  <c r="N22"/>
  <c r="R22"/>
  <c r="AA22"/>
  <c r="AE22"/>
  <c r="E22"/>
  <c r="M22"/>
  <c r="Z22"/>
  <c r="D22"/>
  <c r="L22"/>
  <c r="Y22"/>
  <c r="AG22"/>
  <c r="A22"/>
  <c r="Q22"/>
  <c r="P22"/>
  <c r="AD22"/>
  <c r="AC22"/>
  <c r="C18"/>
  <c r="G18"/>
  <c r="K18"/>
  <c r="O18"/>
  <c r="S18"/>
  <c r="AB18"/>
  <c r="AF18"/>
  <c r="B18"/>
  <c r="F18"/>
  <c r="J18"/>
  <c r="N18"/>
  <c r="R18"/>
  <c r="AA18"/>
  <c r="AE18"/>
  <c r="E18"/>
  <c r="M18"/>
  <c r="Z18"/>
  <c r="D18"/>
  <c r="L18"/>
  <c r="Y18"/>
  <c r="AG18"/>
  <c r="A18"/>
  <c r="Q18"/>
  <c r="P18"/>
  <c r="I18"/>
  <c r="H18"/>
  <c r="C14"/>
  <c r="G14"/>
  <c r="K14"/>
  <c r="O14"/>
  <c r="S14"/>
  <c r="AB14"/>
  <c r="AF14"/>
  <c r="B14"/>
  <c r="F14"/>
  <c r="J14"/>
  <c r="N14"/>
  <c r="R14"/>
  <c r="AA14"/>
  <c r="AE14"/>
  <c r="E14"/>
  <c r="M14"/>
  <c r="Z14"/>
  <c r="D14"/>
  <c r="L14"/>
  <c r="Y14"/>
  <c r="AG14"/>
  <c r="A14"/>
  <c r="Q14"/>
  <c r="P14"/>
  <c r="AD14"/>
  <c r="AC14"/>
  <c r="C10"/>
  <c r="G10"/>
  <c r="K10"/>
  <c r="O10"/>
  <c r="S10"/>
  <c r="AB10"/>
  <c r="AF10"/>
  <c r="B10"/>
  <c r="F10"/>
  <c r="J10"/>
  <c r="N10"/>
  <c r="R10"/>
  <c r="AA10"/>
  <c r="AE10"/>
  <c r="E10"/>
  <c r="M10"/>
  <c r="Z10"/>
  <c r="D10"/>
  <c r="L10"/>
  <c r="Y10"/>
  <c r="AG10"/>
  <c r="A10"/>
  <c r="Q10"/>
  <c r="P10"/>
  <c r="I10"/>
  <c r="H10"/>
  <c r="Z151"/>
  <c r="J151"/>
  <c r="Z147"/>
  <c r="J147"/>
  <c r="E147"/>
  <c r="Z143"/>
  <c r="J143"/>
  <c r="E143"/>
  <c r="AE139"/>
  <c r="J139"/>
  <c r="AE135"/>
  <c r="J135"/>
  <c r="AE131"/>
  <c r="J131"/>
  <c r="R127"/>
  <c r="B127"/>
  <c r="R123"/>
  <c r="B123"/>
  <c r="R119"/>
  <c r="B119"/>
  <c r="R115"/>
  <c r="J115"/>
  <c r="B115"/>
  <c r="R111"/>
  <c r="AE107"/>
  <c r="J107"/>
  <c r="AE103"/>
  <c r="J103"/>
  <c r="B103"/>
  <c r="R99"/>
  <c r="B99"/>
  <c r="AE95"/>
  <c r="J95"/>
  <c r="B95"/>
  <c r="Z91"/>
  <c r="F91"/>
  <c r="E87"/>
  <c r="Q83"/>
  <c r="D83"/>
  <c r="P79"/>
  <c r="AE71"/>
  <c r="E71"/>
  <c r="Z59"/>
  <c r="AE55"/>
  <c r="E55"/>
  <c r="AG35"/>
  <c r="L31"/>
  <c r="AG19"/>
  <c r="G3"/>
  <c r="O3"/>
  <c r="AA3"/>
  <c r="Z152"/>
  <c r="J152"/>
  <c r="AF151"/>
  <c r="Q151"/>
  <c r="F151"/>
  <c r="A151"/>
  <c r="Z148"/>
  <c r="J148"/>
  <c r="AF147"/>
  <c r="Q147"/>
  <c r="F147"/>
  <c r="AE144"/>
  <c r="O144"/>
  <c r="E144"/>
  <c r="Q143"/>
  <c r="O140"/>
  <c r="AF139"/>
  <c r="K139"/>
  <c r="C139"/>
  <c r="O136"/>
  <c r="S135"/>
  <c r="O132"/>
  <c r="AF131"/>
  <c r="K131"/>
  <c r="C131"/>
  <c r="O128"/>
  <c r="AF127"/>
  <c r="K127"/>
  <c r="C127"/>
  <c r="AB124"/>
  <c r="G124"/>
  <c r="S123"/>
  <c r="G120"/>
  <c r="S119"/>
  <c r="C119"/>
  <c r="AB116"/>
  <c r="G116"/>
  <c r="S115"/>
  <c r="C115"/>
  <c r="AB112"/>
  <c r="G112"/>
  <c r="S111"/>
  <c r="C111"/>
  <c r="AB108"/>
  <c r="G108"/>
  <c r="S107"/>
  <c r="C107"/>
  <c r="O104"/>
  <c r="AF103"/>
  <c r="K103"/>
  <c r="C103"/>
  <c r="O100"/>
  <c r="S99"/>
  <c r="C99"/>
  <c r="O96"/>
  <c r="F87"/>
  <c r="M31"/>
  <c r="B3"/>
  <c r="M3"/>
  <c r="Q3"/>
  <c r="Z3"/>
  <c r="AC3"/>
  <c r="AD154"/>
  <c r="Z154"/>
  <c r="Q154"/>
  <c r="M154"/>
  <c r="I154"/>
  <c r="E154"/>
  <c r="AD153"/>
  <c r="Z153"/>
  <c r="Q153"/>
  <c r="K153"/>
  <c r="F153"/>
  <c r="A153"/>
  <c r="AB152"/>
  <c r="R152"/>
  <c r="M152"/>
  <c r="G152"/>
  <c r="B152"/>
  <c r="AD151"/>
  <c r="S151"/>
  <c r="N151"/>
  <c r="I151"/>
  <c r="C151"/>
  <c r="AE150"/>
  <c r="Z150"/>
  <c r="O150"/>
  <c r="J150"/>
  <c r="E150"/>
  <c r="AF149"/>
  <c r="AA149"/>
  <c r="Q149"/>
  <c r="K149"/>
  <c r="F149"/>
  <c r="A149"/>
  <c r="AB148"/>
  <c r="R148"/>
  <c r="M148"/>
  <c r="G148"/>
  <c r="B148"/>
  <c r="AD147"/>
  <c r="S147"/>
  <c r="N147"/>
  <c r="I147"/>
  <c r="C147"/>
  <c r="AE146"/>
  <c r="Z146"/>
  <c r="O146"/>
  <c r="J146"/>
  <c r="E146"/>
  <c r="AF145"/>
  <c r="AA145"/>
  <c r="Q145"/>
  <c r="K145"/>
  <c r="F145"/>
  <c r="A145"/>
  <c r="AB144"/>
  <c r="R144"/>
  <c r="M144"/>
  <c r="G144"/>
  <c r="B144"/>
  <c r="AD143"/>
  <c r="S143"/>
  <c r="N143"/>
  <c r="I143"/>
  <c r="C143"/>
  <c r="AE142"/>
  <c r="Z142"/>
  <c r="O142"/>
  <c r="J142"/>
  <c r="E142"/>
  <c r="AF141"/>
  <c r="AA141"/>
  <c r="O141"/>
  <c r="G141"/>
  <c r="AF140"/>
  <c r="S140"/>
  <c r="K140"/>
  <c r="C140"/>
  <c r="AB139"/>
  <c r="O139"/>
  <c r="G139"/>
  <c r="AF138"/>
  <c r="S138"/>
  <c r="K138"/>
  <c r="C138"/>
  <c r="AB137"/>
  <c r="O137"/>
  <c r="G137"/>
  <c r="AF136"/>
  <c r="S136"/>
  <c r="K136"/>
  <c r="C136"/>
  <c r="AB135"/>
  <c r="O135"/>
  <c r="G135"/>
  <c r="AF134"/>
  <c r="S134"/>
  <c r="K134"/>
  <c r="C134"/>
  <c r="AB133"/>
  <c r="O133"/>
  <c r="G133"/>
  <c r="AF132"/>
  <c r="S132"/>
  <c r="K132"/>
  <c r="C132"/>
  <c r="AB131"/>
  <c r="O131"/>
  <c r="G131"/>
  <c r="AF130"/>
  <c r="S130"/>
  <c r="K130"/>
  <c r="C130"/>
  <c r="AB129"/>
  <c r="O129"/>
  <c r="G129"/>
  <c r="AF128"/>
  <c r="S128"/>
  <c r="K128"/>
  <c r="C128"/>
  <c r="AB127"/>
  <c r="O127"/>
  <c r="G127"/>
  <c r="AF126"/>
  <c r="S126"/>
  <c r="K126"/>
  <c r="C126"/>
  <c r="AB125"/>
  <c r="O125"/>
  <c r="G125"/>
  <c r="AF124"/>
  <c r="S124"/>
  <c r="K124"/>
  <c r="C124"/>
  <c r="AB123"/>
  <c r="O123"/>
  <c r="G123"/>
  <c r="AF122"/>
  <c r="S122"/>
  <c r="K122"/>
  <c r="C122"/>
  <c r="AB121"/>
  <c r="O121"/>
  <c r="G121"/>
  <c r="AF120"/>
  <c r="S120"/>
  <c r="K120"/>
  <c r="C120"/>
  <c r="AB119"/>
  <c r="O119"/>
  <c r="G119"/>
  <c r="AF118"/>
  <c r="S118"/>
  <c r="K118"/>
  <c r="C118"/>
  <c r="AB117"/>
  <c r="O117"/>
  <c r="G117"/>
  <c r="AF116"/>
  <c r="S116"/>
  <c r="K116"/>
  <c r="C116"/>
  <c r="AB115"/>
  <c r="O115"/>
  <c r="G115"/>
  <c r="AF114"/>
  <c r="S114"/>
  <c r="K114"/>
  <c r="C114"/>
  <c r="AB113"/>
  <c r="O113"/>
  <c r="G113"/>
  <c r="AF112"/>
  <c r="S112"/>
  <c r="K112"/>
  <c r="C112"/>
  <c r="AB111"/>
  <c r="O111"/>
  <c r="G111"/>
  <c r="AF110"/>
  <c r="S110"/>
  <c r="K110"/>
  <c r="C110"/>
  <c r="AB109"/>
  <c r="O109"/>
  <c r="G109"/>
  <c r="AF108"/>
  <c r="S108"/>
  <c r="K108"/>
  <c r="C108"/>
  <c r="AB107"/>
  <c r="O107"/>
  <c r="G107"/>
  <c r="AF106"/>
  <c r="S106"/>
  <c r="K106"/>
  <c r="C106"/>
  <c r="AB105"/>
  <c r="O105"/>
  <c r="G105"/>
  <c r="AF104"/>
  <c r="S104"/>
  <c r="K104"/>
  <c r="C104"/>
  <c r="AB103"/>
  <c r="O103"/>
  <c r="G103"/>
  <c r="AF102"/>
  <c r="S102"/>
  <c r="K102"/>
  <c r="C102"/>
  <c r="AB101"/>
  <c r="O101"/>
  <c r="G101"/>
  <c r="AF100"/>
  <c r="S100"/>
  <c r="K100"/>
  <c r="C100"/>
  <c r="AB99"/>
  <c r="O99"/>
  <c r="G99"/>
  <c r="AF98"/>
  <c r="S98"/>
  <c r="K98"/>
  <c r="C98"/>
  <c r="AB97"/>
  <c r="O97"/>
  <c r="G97"/>
  <c r="AF96"/>
  <c r="S96"/>
  <c r="K96"/>
  <c r="C96"/>
  <c r="AB95"/>
  <c r="O95"/>
  <c r="G95"/>
  <c r="AF94"/>
  <c r="S94"/>
  <c r="J94"/>
  <c r="AG93"/>
  <c r="Q93"/>
  <c r="B93"/>
  <c r="P92"/>
  <c r="B92"/>
  <c r="P91"/>
  <c r="A91"/>
  <c r="P90"/>
  <c r="A90"/>
  <c r="N89"/>
  <c r="A89"/>
  <c r="N88"/>
  <c r="AG87"/>
  <c r="N87"/>
  <c r="AG86"/>
  <c r="M86"/>
  <c r="AG85"/>
  <c r="M85"/>
  <c r="AE84"/>
  <c r="M84"/>
  <c r="AE83"/>
  <c r="L83"/>
  <c r="AE82"/>
  <c r="L82"/>
  <c r="AD81"/>
  <c r="L81"/>
  <c r="Z80"/>
  <c r="AG79"/>
  <c r="F79"/>
  <c r="M78"/>
  <c r="Y77"/>
  <c r="AE76"/>
  <c r="E76"/>
  <c r="L75"/>
  <c r="R74"/>
  <c r="AD73"/>
  <c r="D73"/>
  <c r="J72"/>
  <c r="Q71"/>
  <c r="AC70"/>
  <c r="B70"/>
  <c r="I69"/>
  <c r="P68"/>
  <c r="AA67"/>
  <c r="A67"/>
  <c r="H66"/>
  <c r="N65"/>
  <c r="Z64"/>
  <c r="AG63"/>
  <c r="F63"/>
  <c r="M62"/>
  <c r="Y61"/>
  <c r="AE60"/>
  <c r="E60"/>
  <c r="L59"/>
  <c r="R58"/>
  <c r="AD57"/>
  <c r="D57"/>
  <c r="J56"/>
  <c r="Q55"/>
  <c r="AC54"/>
  <c r="AE53"/>
  <c r="AA52"/>
  <c r="R51"/>
  <c r="N50"/>
  <c r="J49"/>
  <c r="F48"/>
  <c r="B47"/>
  <c r="AE45"/>
  <c r="AA44"/>
  <c r="R43"/>
  <c r="N42"/>
  <c r="J41"/>
  <c r="C40"/>
  <c r="P38"/>
  <c r="A37"/>
  <c r="AD34"/>
  <c r="Q32"/>
  <c r="I30"/>
  <c r="A28"/>
  <c r="Z25"/>
  <c r="M23"/>
  <c r="E21"/>
  <c r="AD18"/>
  <c r="Q16"/>
  <c r="I14"/>
  <c r="A12"/>
  <c r="Z9"/>
  <c r="M7"/>
  <c r="A3"/>
  <c r="F3" i="2"/>
  <c r="F4" s="1"/>
  <c r="I2" i="1"/>
  <c r="J3" i="6"/>
  <c r="I3"/>
  <c r="H3"/>
  <c r="A4" l="1"/>
  <c r="A14" i="2"/>
  <c r="Z4" i="6"/>
  <c r="AG4"/>
  <c r="AC4"/>
  <c r="F4"/>
  <c r="S4"/>
  <c r="AA4"/>
  <c r="Q4"/>
  <c r="I4"/>
  <c r="D4"/>
  <c r="J4"/>
  <c r="AB4"/>
  <c r="G4"/>
  <c r="P4"/>
  <c r="AD4"/>
  <c r="L4"/>
  <c r="E4"/>
  <c r="N4"/>
  <c r="AF4"/>
  <c r="K4"/>
  <c r="AE4"/>
  <c r="H4"/>
  <c r="Y4"/>
  <c r="M4"/>
  <c r="R4"/>
  <c r="B4"/>
  <c r="O4"/>
  <c r="A15" i="2" l="1"/>
  <c r="C5" i="6"/>
  <c r="S5"/>
  <c r="F5"/>
  <c r="AA5"/>
  <c r="Q5"/>
  <c r="AC5"/>
  <c r="Z5"/>
  <c r="D5"/>
  <c r="AE5"/>
  <c r="O5"/>
  <c r="B5"/>
  <c r="R5"/>
  <c r="I5"/>
  <c r="P5"/>
  <c r="AG5"/>
  <c r="E5"/>
  <c r="AB5"/>
  <c r="AD5"/>
  <c r="Y5"/>
  <c r="K5"/>
  <c r="AF5"/>
  <c r="N5"/>
  <c r="A5"/>
  <c r="H5"/>
  <c r="L5"/>
  <c r="G5"/>
  <c r="J5"/>
  <c r="M5"/>
  <c r="I6" l="1"/>
  <c r="O6"/>
  <c r="B6"/>
  <c r="R6"/>
  <c r="M6"/>
  <c r="Y6"/>
  <c r="P6"/>
  <c r="H6"/>
  <c r="C6"/>
  <c r="S6"/>
  <c r="AA6"/>
  <c r="AG6"/>
  <c r="K6"/>
  <c r="AF6"/>
  <c r="N6"/>
  <c r="E6"/>
  <c r="L6"/>
  <c r="Q6"/>
  <c r="F6"/>
  <c r="AD6"/>
  <c r="G6"/>
  <c r="AB6"/>
  <c r="J6"/>
  <c r="AE6"/>
  <c r="D6"/>
  <c r="A6"/>
  <c r="AC6"/>
  <c r="Z6"/>
</calcChain>
</file>

<file path=xl/sharedStrings.xml><?xml version="1.0" encoding="utf-8"?>
<sst xmlns="http://schemas.openxmlformats.org/spreadsheetml/2006/main" count="320" uniqueCount="272">
  <si>
    <t>1.1. Naziv sastavnice</t>
  </si>
  <si>
    <t>1.2. OIB sastavnice</t>
  </si>
  <si>
    <t>1.3. Adresa</t>
  </si>
  <si>
    <t>1.5. Grad</t>
  </si>
  <si>
    <t>1. PODACI O SASTAVNICI</t>
  </si>
  <si>
    <t>2. OPĆI PODACI O POTPORI</t>
  </si>
  <si>
    <t>2.3. OIB</t>
  </si>
  <si>
    <t>2.7. Ukupno odobreni iznos</t>
  </si>
  <si>
    <t>2.8. Šifra prijave</t>
  </si>
  <si>
    <t>3. PODACI O TRAŽENIM IZNOSIMA IZ PRIJAVNOG OBRASCA</t>
  </si>
  <si>
    <t>kn</t>
  </si>
  <si>
    <t>3.2. Ukupno traženi iznos</t>
  </si>
  <si>
    <t>5. Objašnjenje odstupanja i prenamjene sredstava</t>
  </si>
  <si>
    <t>R.br.</t>
  </si>
  <si>
    <t>Dobavljač</t>
  </si>
  <si>
    <t>Broj računa</t>
  </si>
  <si>
    <t>Kategorija troška</t>
  </si>
  <si>
    <t>Iznos u kn</t>
  </si>
  <si>
    <t>OIB</t>
  </si>
  <si>
    <t>Naziv</t>
  </si>
  <si>
    <t>Adresa</t>
  </si>
  <si>
    <t>PPT</t>
  </si>
  <si>
    <t>Mjesto</t>
  </si>
  <si>
    <t>Agronomski fakultet</t>
  </si>
  <si>
    <t>Svetošimunska 25</t>
  </si>
  <si>
    <t>Zagreb</t>
  </si>
  <si>
    <t>42061107444</t>
  </si>
  <si>
    <t>Arhitektonski fakultet</t>
  </si>
  <si>
    <t>Fra Andrije Kačića Miošića 26</t>
  </si>
  <si>
    <t>Edukacijsko-rehabilitacijski fakultet</t>
  </si>
  <si>
    <t>Borongajska cesta 83f</t>
  </si>
  <si>
    <t>Ekonomski fakultet</t>
  </si>
  <si>
    <t>Trg J.F. Kennedyja 6</t>
  </si>
  <si>
    <t>Fakultet elektrotehnike i računarstva</t>
  </si>
  <si>
    <t>Unska 3</t>
  </si>
  <si>
    <t>Fakultet kemijskog inženjerstva i tehnologije</t>
  </si>
  <si>
    <t>Marulićev trg 19</t>
  </si>
  <si>
    <t>02024882310</t>
  </si>
  <si>
    <t>Fakultet organizacije i informatike</t>
  </si>
  <si>
    <t>Pavlinska 2</t>
  </si>
  <si>
    <t>Varaždin</t>
  </si>
  <si>
    <t>Fakultet političkih znanosti</t>
  </si>
  <si>
    <t>Lepušićeva ul. 6</t>
  </si>
  <si>
    <t>Fakultet prometnih znanosti</t>
  </si>
  <si>
    <t>Vukelićeva 4</t>
  </si>
  <si>
    <t>Fakultet strojarstva i brodogradnje</t>
  </si>
  <si>
    <t>Ivana Lučića 5</t>
  </si>
  <si>
    <t>14509285435</t>
  </si>
  <si>
    <t>Farmaceutsko-biokemijski fakultet</t>
  </si>
  <si>
    <t>Ante Kovačića 1</t>
  </si>
  <si>
    <t>Filozofski fakultet</t>
  </si>
  <si>
    <t>Ivana Lučića 3</t>
  </si>
  <si>
    <t>Geodetski fakultet</t>
  </si>
  <si>
    <t>Kačićeva 26</t>
  </si>
  <si>
    <t>Geotehnički fakultet</t>
  </si>
  <si>
    <t>Hallerova aleja 7</t>
  </si>
  <si>
    <t>Građevinski fakultet</t>
  </si>
  <si>
    <t>Grafički fakultet</t>
  </si>
  <si>
    <t>Getaldićeva 2</t>
  </si>
  <si>
    <t>48987767944</t>
  </si>
  <si>
    <t>Katolički bogoslovni fakultet</t>
  </si>
  <si>
    <t>Vlaška 38</t>
  </si>
  <si>
    <t>Kineziološki fakultet</t>
  </si>
  <si>
    <t>Horvaćanski zavoj 15</t>
  </si>
  <si>
    <t>Medicinski fakultet</t>
  </si>
  <si>
    <t>Šalata 3b</t>
  </si>
  <si>
    <t>Metalurški fakultet</t>
  </si>
  <si>
    <t>Aleja narodnih heroja 3</t>
  </si>
  <si>
    <t>Sisak</t>
  </si>
  <si>
    <t>Pravni fakultet</t>
  </si>
  <si>
    <t>Trg maršala Tita 14</t>
  </si>
  <si>
    <t>47824453867</t>
  </si>
  <si>
    <t>Prehrambeno-biotehnološki fakultet</t>
  </si>
  <si>
    <t>Pierottijeva 6</t>
  </si>
  <si>
    <t>Prirodoslovno-matematički fakultet</t>
  </si>
  <si>
    <t>Horvatovac 102a</t>
  </si>
  <si>
    <t>Rudarsko-geološko-naftni fakultet</t>
  </si>
  <si>
    <t>Stomatološki fakultet</t>
  </si>
  <si>
    <t>Gundulićeva 5</t>
  </si>
  <si>
    <t>07699719217</t>
  </si>
  <si>
    <t>Šumarski fakultet</t>
  </si>
  <si>
    <t>Tekstilno-tehnološki fakultet</t>
  </si>
  <si>
    <t>Prilaz baruna Filipovića 30</t>
  </si>
  <si>
    <t>Učiteljski fakultet</t>
  </si>
  <si>
    <t>Savska cesta 77</t>
  </si>
  <si>
    <t>Veterinarski fakultet</t>
  </si>
  <si>
    <t>Heinzelova 55</t>
  </si>
  <si>
    <t>Hrvatski studiji</t>
  </si>
  <si>
    <t>Borongajska cesta 83d</t>
  </si>
  <si>
    <t>Akademija dramske umjetnosti</t>
  </si>
  <si>
    <t>Trg maršala Tita 5</t>
  </si>
  <si>
    <t>Akademija likovnih umjetnosti</t>
  </si>
  <si>
    <t>Ilica 85</t>
  </si>
  <si>
    <t>Muzička akademija</t>
  </si>
  <si>
    <t>Gundulićeva 6</t>
  </si>
  <si>
    <t>Kat. Troška</t>
  </si>
  <si>
    <t>Ukupan iznos</t>
  </si>
  <si>
    <t>1.4.PT broj</t>
  </si>
  <si>
    <t>Neutrošeni iznos</t>
  </si>
  <si>
    <t>Redni broj</t>
  </si>
  <si>
    <t>Šifra prijave</t>
  </si>
  <si>
    <t>Vrsta natječaja</t>
  </si>
  <si>
    <t>Vrsta postupka</t>
  </si>
  <si>
    <t>Naziv sastavnice</t>
  </si>
  <si>
    <t>OIB sastavnice</t>
  </si>
  <si>
    <t>Adresa sastavnice</t>
  </si>
  <si>
    <t>Poštanski broj</t>
  </si>
  <si>
    <t>Tema istraživanja</t>
  </si>
  <si>
    <t>E-mail voditelja potpore/korisnika potpore/doktoranda</t>
  </si>
  <si>
    <t>Troškovi istraživačkog rada</t>
  </si>
  <si>
    <t>Sitna i srednja znanstvena oprema</t>
  </si>
  <si>
    <t>Diseminacija istraživačkih rezultata</t>
  </si>
  <si>
    <t>Popularizacija znanosti</t>
  </si>
  <si>
    <t>Prijevoz</t>
  </si>
  <si>
    <t>Polica zdravstvenog osiguranja</t>
  </si>
  <si>
    <t xml:space="preserve">Smještaj </t>
  </si>
  <si>
    <t>Kotizacija</t>
  </si>
  <si>
    <t>Materijalni troškovi</t>
  </si>
  <si>
    <t>Ukupno traženi iznos</t>
  </si>
  <si>
    <t>Ukupno odobreni iznos</t>
  </si>
  <si>
    <t xml:space="preserve">Kategorija troška </t>
  </si>
  <si>
    <t>Svrha računa</t>
  </si>
  <si>
    <t>Datum izdavanja računa</t>
  </si>
  <si>
    <t>Datum plaćanja računa</t>
  </si>
  <si>
    <t>Iznos računa</t>
  </si>
  <si>
    <t>Opis izvršenja financijske potpore istraživanjima</t>
  </si>
  <si>
    <t>Je li u okviru projekta bilo odstupanja i prenamjene sredstava?</t>
  </si>
  <si>
    <t>Obrazloženje odstupanja i prenamjene sredstava</t>
  </si>
  <si>
    <t>Datum i vrijeme</t>
  </si>
  <si>
    <t>Kontrola print verzije</t>
  </si>
  <si>
    <t>1.8.</t>
  </si>
  <si>
    <t>1.1.</t>
  </si>
  <si>
    <t>1.2.</t>
  </si>
  <si>
    <t>1.3.</t>
  </si>
  <si>
    <t>1.4.</t>
  </si>
  <si>
    <t>1.5.</t>
  </si>
  <si>
    <t>1.6.</t>
  </si>
  <si>
    <t>1.10.</t>
  </si>
  <si>
    <t>1.7.</t>
  </si>
  <si>
    <t>1.9.</t>
  </si>
  <si>
    <t>2.1. TIR</t>
  </si>
  <si>
    <t>2.1. SSZO</t>
  </si>
  <si>
    <t>2.1. DIR</t>
  </si>
  <si>
    <t>2.1. PZ</t>
  </si>
  <si>
    <t>2.1. PR</t>
  </si>
  <si>
    <t>2.1. PZO</t>
  </si>
  <si>
    <t>2.1. SMJ</t>
  </si>
  <si>
    <t>2.1. KOT</t>
  </si>
  <si>
    <t>2.1. MT</t>
  </si>
  <si>
    <t>2.2.</t>
  </si>
  <si>
    <t>2.3.</t>
  </si>
  <si>
    <t>5.1.</t>
  </si>
  <si>
    <t>5.2.</t>
  </si>
  <si>
    <t>5.3.</t>
  </si>
  <si>
    <t>5.4.</t>
  </si>
  <si>
    <t>5.5.</t>
  </si>
  <si>
    <t>5.6.</t>
  </si>
  <si>
    <t>5.7.</t>
  </si>
  <si>
    <t>5.8.</t>
  </si>
  <si>
    <t>Ime</t>
  </si>
  <si>
    <t>Prezime voditelja</t>
  </si>
  <si>
    <t>ID računa</t>
  </si>
  <si>
    <t>5.1. Je li bilo odstupanja ili prenamjene sredstava</t>
  </si>
  <si>
    <t>DA</t>
  </si>
  <si>
    <t>NE</t>
  </si>
  <si>
    <t>Ukupni rashodi</t>
  </si>
  <si>
    <t xml:space="preserve">Knjigovodstveni dokument </t>
  </si>
  <si>
    <t>Podskupina 321</t>
  </si>
  <si>
    <t>Podskupina 322</t>
  </si>
  <si>
    <t>Podskupina 323</t>
  </si>
  <si>
    <t>Podskupina 324</t>
  </si>
  <si>
    <t>Podskupina 329</t>
  </si>
  <si>
    <t>Podskupina 343</t>
  </si>
  <si>
    <t>Podskupina 412</t>
  </si>
  <si>
    <t>Podskupina 422</t>
  </si>
  <si>
    <t>Potpis voditelja</t>
  </si>
  <si>
    <t>Potpis dekana</t>
  </si>
  <si>
    <t>M. P.</t>
  </si>
  <si>
    <t>PS</t>
  </si>
  <si>
    <t>2.1. Ime korisnika potpore</t>
  </si>
  <si>
    <t>2.2. Prezime korisnika potpore</t>
  </si>
  <si>
    <t>3.1.PR Prijevoz</t>
  </si>
  <si>
    <t>3.1.PZO Polica zdravstvenog osiguranja</t>
  </si>
  <si>
    <t>3.1. SMJ Smještaj</t>
  </si>
  <si>
    <t>4. Opis izvršenja Potpore Suradnja</t>
  </si>
  <si>
    <t>U tablicu se upisuju svi računi koji se odnose na potporu
U stavku kategorija troška upisuju se: PR, PZO, SMJ
PR – Prijevoz
PZO – Polica zdravstvenog osiguranja
SMJ – Smještaj</t>
  </si>
  <si>
    <t>PZO</t>
  </si>
  <si>
    <t>SMJ</t>
  </si>
  <si>
    <t>PR</t>
  </si>
  <si>
    <t>36612267447</t>
  </si>
  <si>
    <t>Rockefellerova 10</t>
  </si>
  <si>
    <t>2.4. E-mail korisnika potpore</t>
  </si>
  <si>
    <t>2.5. Zvanje korisnika</t>
  </si>
  <si>
    <t>Zvanje</t>
  </si>
  <si>
    <t>Redoviti profesor u trajnom zvanju</t>
  </si>
  <si>
    <t>Redoviti profesor</t>
  </si>
  <si>
    <t>Izvanredni profesor</t>
  </si>
  <si>
    <t>Docent</t>
  </si>
  <si>
    <t>Viši asistent/Zn. novak (dr.sc.)</t>
  </si>
  <si>
    <t>Asistent/Zn.novak</t>
  </si>
  <si>
    <t>Znanstveni savjetnik</t>
  </si>
  <si>
    <t>Viši znanstveni suradnik</t>
  </si>
  <si>
    <t>Znanstveni suradnik</t>
  </si>
  <si>
    <t>Datum dokumenta</t>
  </si>
  <si>
    <t>2.6. Prezime, ime i institucija stranih suradnika</t>
  </si>
  <si>
    <t>6. Dodatni podaci u skladu s izvještajem MZOS-a</t>
  </si>
  <si>
    <t>6.1. Upišite broj znanstvenih radova proizašlih korištenjem potpore.</t>
  </si>
  <si>
    <t>6.2. Upišite broj izlaganja na domaćim konferencijama.</t>
  </si>
  <si>
    <t>6.3. Upišite broj izlaganja na međunarodnim skupovima.</t>
  </si>
  <si>
    <t>6.4. Upišite broj projekata na kojima je ostvarena suradnja s međunarodnim partnerima.</t>
  </si>
  <si>
    <t>6.5. Upišite broj projekata na kojima je ostvarena suradnja s gospodarskim sektorom.</t>
  </si>
  <si>
    <r>
      <t xml:space="preserve">Konto
</t>
    </r>
    <r>
      <rPr>
        <sz val="9"/>
        <color theme="1"/>
        <rFont val="Calibri"/>
        <family val="2"/>
        <charset val="238"/>
        <scheme val="minor"/>
      </rPr>
      <t>(na 5. razini kontnog plana)</t>
    </r>
  </si>
  <si>
    <t>UVOD</t>
  </si>
  <si>
    <t xml:space="preserve">Prije popunjavanja obrasca proučite upute za ispunjavanje i predaju obrasca kako biste izbjegli probleme i razjasnili nejasnoće. </t>
  </si>
  <si>
    <t xml:space="preserve">Nije dozvoljeno stvarati nove radne listove, mijenjati nazive postojećih radnih listova, brisati radne listove ili staviti zaštitu radnih listova ili cijelog dokumenta. Svi radni listovi su zaštićeni i međusobno povezani formulama. </t>
  </si>
  <si>
    <r>
      <t xml:space="preserve">Izvješće o korištenju sredstava za 2013. godinu dodijeljenih temeljem Ugovora o namjenskom višegodišnjem institucijskom financiranju znanstvene djelatnosti u godinama 2013., 2014. i 2015. sastoji se od dva dijela i to </t>
    </r>
    <r>
      <rPr>
        <b/>
        <sz val="11"/>
        <color theme="1"/>
        <rFont val="Calibri"/>
        <family val="2"/>
        <charset val="238"/>
        <scheme val="minor"/>
      </rPr>
      <t>Općeg obrasca</t>
    </r>
    <r>
      <rPr>
        <sz val="11"/>
        <color theme="1"/>
        <rFont val="Calibri"/>
        <family val="2"/>
        <charset val="238"/>
        <scheme val="minor"/>
      </rPr>
      <t xml:space="preserve"> te </t>
    </r>
    <r>
      <rPr>
        <b/>
        <sz val="11"/>
        <color theme="1"/>
        <rFont val="Calibri"/>
        <family val="2"/>
        <charset val="238"/>
        <scheme val="minor"/>
      </rPr>
      <t>Specifikacije troškova</t>
    </r>
    <r>
      <rPr>
        <sz val="11"/>
        <color theme="1"/>
        <rFont val="Calibri"/>
        <family val="2"/>
        <charset val="238"/>
        <scheme val="minor"/>
      </rPr>
      <t>.</t>
    </r>
  </si>
  <si>
    <t>OPĆI OBRAZAC</t>
  </si>
  <si>
    <t>SADRŽAJ</t>
  </si>
  <si>
    <t>SPECIFIKACIJA TROŠKOVA</t>
  </si>
  <si>
    <r>
      <t>Obrazac "</t>
    </r>
    <r>
      <rPr>
        <b/>
        <sz val="11"/>
        <color theme="1"/>
        <rFont val="Calibri"/>
        <family val="2"/>
        <charset val="238"/>
        <scheme val="minor"/>
      </rPr>
      <t>Specifikacija troškova"</t>
    </r>
    <r>
      <rPr>
        <sz val="11"/>
        <color theme="1"/>
        <rFont val="Calibri"/>
        <family val="2"/>
        <charset val="238"/>
        <scheme val="minor"/>
      </rPr>
      <t xml:space="preserve"> predstavlja tablicu u koju se unose sljedeći podaci:
1. kategorija troška,
2. knjigovodstveni dokument,
3. konto,
4. datum dokumenta,
5. iznos u kunama.
</t>
    </r>
  </si>
  <si>
    <t>Popunjavanje Općeg obrasca</t>
  </si>
  <si>
    <t>POPUNJAVANJE OPĆEG OBRASCA</t>
  </si>
  <si>
    <t>PODACI O SASTAVNICI</t>
  </si>
  <si>
    <r>
      <t>U Općem obrascu prvo se popunjava dio „</t>
    </r>
    <r>
      <rPr>
        <b/>
        <sz val="11"/>
        <color theme="1"/>
        <rFont val="Calibri"/>
        <family val="2"/>
        <charset val="238"/>
        <scheme val="minor"/>
      </rPr>
      <t>Podaci o sastavnici</t>
    </r>
    <r>
      <rPr>
        <sz val="11"/>
        <color theme="1"/>
        <rFont val="Calibri"/>
        <family val="2"/>
        <charset val="238"/>
        <scheme val="minor"/>
      </rPr>
      <t>“ koji se sastoji od pet (5) polja označenih od 1.1 do 1.5. Potrebno je kliknuti na polje predviđeno za unos „1.1. Naziv sastavnice“ te nakon toga kliknuti na strelicu koja se nalazi na kraju polja (s desne strane) te u padajućem izborniku odabrati sastavnicu na kojoj je zaposlen voditelj/korisnik potpore. Polja označena od 1.2. do 1.5. se odabirom „Naziva sastavnice“ automatski ispunjavanju.</t>
    </r>
  </si>
  <si>
    <t>OPĆI PODACI                                                                                                                                                                                                             O POTPORI</t>
  </si>
  <si>
    <t>PODACI O TRAŽENIM IZNOSIMA IZ PRIJAVNOG OBRASCA</t>
  </si>
  <si>
    <t>OPIS IZVRŠENJA POTPORE</t>
  </si>
  <si>
    <t>OPIS ODSTUPANJA I PRENAMJENE SREDSTAVA</t>
  </si>
  <si>
    <t>OPIS RADOVA I PROJEKATA PROIZAŠLIH IZ POTPORE</t>
  </si>
  <si>
    <t>Popunjavanje obrasca „Specifikacija troškova“</t>
  </si>
  <si>
    <t>POPUNJAVANJE OBRASCA SPECIFIKACIJA TROŠKOVA</t>
  </si>
  <si>
    <r>
      <t>U obrascu „</t>
    </r>
    <r>
      <rPr>
        <b/>
        <sz val="11"/>
        <color theme="1"/>
        <rFont val="Calibri"/>
        <family val="2"/>
        <charset val="238"/>
        <scheme val="minor"/>
      </rPr>
      <t>Specifikacija troškova</t>
    </r>
    <r>
      <rPr>
        <sz val="11"/>
        <color theme="1"/>
        <rFont val="Calibri"/>
        <family val="2"/>
        <charset val="238"/>
        <scheme val="minor"/>
      </rPr>
      <t xml:space="preserve">“ popunjavaju se sljedeći elementi tablice za svaku pojedinu knjigovodstvenu ispravu: 
1. kategorija troška,
2. knjigovodstveni dokument,
3. konto,
4. datum dokumenta,
5. iznos u kunama.
</t>
    </r>
  </si>
  <si>
    <t>REDNI BROJ</t>
  </si>
  <si>
    <r>
      <t>Polje „</t>
    </r>
    <r>
      <rPr>
        <b/>
        <sz val="11"/>
        <color theme="1"/>
        <rFont val="Calibri"/>
        <family val="2"/>
        <charset val="238"/>
        <scheme val="minor"/>
      </rPr>
      <t>Redni broj</t>
    </r>
    <r>
      <rPr>
        <sz val="11"/>
        <color theme="1"/>
        <rFont val="Calibri"/>
        <family val="2"/>
        <charset val="238"/>
        <scheme val="minor"/>
      </rPr>
      <t xml:space="preserve">“ u obrascu „Specifikacija troškova“ se </t>
    </r>
    <r>
      <rPr>
        <b/>
        <sz val="11"/>
        <color theme="1"/>
        <rFont val="Calibri"/>
        <family val="2"/>
        <charset val="238"/>
        <scheme val="minor"/>
      </rPr>
      <t>ne ispunjava</t>
    </r>
    <r>
      <rPr>
        <sz val="11"/>
        <color theme="1"/>
        <rFont val="Calibri"/>
        <family val="2"/>
        <charset val="238"/>
        <scheme val="minor"/>
      </rPr>
      <t>. Navedeno polje će se automatski popuniti ispunjavanjem ostalih polja koja se nalaze u istom retku.</t>
    </r>
  </si>
  <si>
    <t>KATEGORIJA TROŠKA</t>
  </si>
  <si>
    <t>KNJIG. DOKUMENT</t>
  </si>
  <si>
    <r>
      <t>U ćelije koje se nalaze u stupcu „</t>
    </r>
    <r>
      <rPr>
        <b/>
        <sz val="11"/>
        <color theme="1"/>
        <rFont val="Calibri"/>
        <family val="2"/>
        <charset val="238"/>
        <scheme val="minor"/>
      </rPr>
      <t>Knjigovodstveni dokument</t>
    </r>
    <r>
      <rPr>
        <sz val="11"/>
        <color theme="1"/>
        <rFont val="Calibri"/>
        <family val="2"/>
        <charset val="238"/>
        <scheme val="minor"/>
      </rPr>
      <t>“ potrebno je navesti vrstu i broj knjigovodstvene isprave (npr. ulazna faktura br. 1, putni nalog br. 2 i sl.).</t>
    </r>
  </si>
  <si>
    <t>KONTO</t>
  </si>
  <si>
    <r>
      <t>Sljedeći element tablice je „</t>
    </r>
    <r>
      <rPr>
        <b/>
        <sz val="11"/>
        <color theme="1"/>
        <rFont val="Calibri"/>
        <family val="2"/>
        <charset val="238"/>
        <scheme val="minor"/>
      </rPr>
      <t>Konto</t>
    </r>
    <r>
      <rPr>
        <sz val="11"/>
        <color theme="1"/>
        <rFont val="Calibri"/>
        <family val="2"/>
        <charset val="238"/>
        <scheme val="minor"/>
      </rPr>
      <t>“ te je potrebno unijeti broj konta na petoj (5.) razini.</t>
    </r>
  </si>
  <si>
    <t>DATUM DOKUMENTA</t>
  </si>
  <si>
    <t>IZNOSI U KN</t>
  </si>
  <si>
    <r>
      <t>U stupac „</t>
    </r>
    <r>
      <rPr>
        <b/>
        <sz val="11"/>
        <color theme="1"/>
        <rFont val="Calibri"/>
        <family val="2"/>
        <charset val="238"/>
        <scheme val="minor"/>
      </rPr>
      <t>Iznosi u kn</t>
    </r>
    <r>
      <rPr>
        <sz val="11"/>
        <color theme="1"/>
        <rFont val="Calibri"/>
        <family val="2"/>
        <charset val="238"/>
        <scheme val="minor"/>
      </rPr>
      <t>“ potrebno je unijeti iznos u kunama koji je teretio sredstva potpore.</t>
    </r>
  </si>
  <si>
    <t>NAPOMENA</t>
  </si>
  <si>
    <t>PREDAJA IZVJEŠTAJA</t>
  </si>
  <si>
    <t>DIGITALNA VERZIJA</t>
  </si>
  <si>
    <r>
      <rPr>
        <b/>
        <sz val="11"/>
        <color theme="1"/>
        <rFont val="Calibri"/>
        <family val="2"/>
        <charset val="238"/>
        <scheme val="minor"/>
      </rPr>
      <t>Elektronička verzija</t>
    </r>
    <r>
      <rPr>
        <sz val="11"/>
        <color theme="1"/>
        <rFont val="Calibri"/>
        <family val="2"/>
        <charset val="238"/>
        <scheme val="minor"/>
      </rPr>
      <t xml:space="preserve"> ispunjenog obrasca šalje se na e-mail: </t>
    </r>
    <r>
      <rPr>
        <b/>
        <u/>
        <sz val="11"/>
        <color theme="1"/>
        <rFont val="Calibri"/>
        <family val="2"/>
        <charset val="238"/>
        <scheme val="minor"/>
      </rPr>
      <t>izvjestavanjeVIF@unizg.hr</t>
    </r>
    <r>
      <rPr>
        <b/>
        <sz val="11"/>
        <color theme="1"/>
        <rFont val="Calibri"/>
        <family val="2"/>
        <charset val="238"/>
        <scheme val="minor"/>
      </rPr>
      <t xml:space="preserve"> isključivo</t>
    </r>
    <r>
      <rPr>
        <sz val="11"/>
        <color theme="1"/>
        <rFont val="Calibri"/>
        <family val="2"/>
        <charset val="238"/>
        <scheme val="minor"/>
      </rPr>
      <t xml:space="preserve"> u obliku </t>
    </r>
    <r>
      <rPr>
        <b/>
        <sz val="11"/>
        <color theme="1"/>
        <rFont val="Calibri"/>
        <family val="2"/>
        <charset val="238"/>
        <scheme val="minor"/>
      </rPr>
      <t>Excel</t>
    </r>
    <r>
      <rPr>
        <sz val="11"/>
        <color theme="1"/>
        <rFont val="Calibri"/>
        <family val="2"/>
        <charset val="238"/>
        <scheme val="minor"/>
      </rPr>
      <t xml:space="preserve"> datoteke. Rok za slanje elektorničke verzije ispunjenog obrasca je </t>
    </r>
    <r>
      <rPr>
        <b/>
        <sz val="11"/>
        <color theme="1"/>
        <rFont val="Calibri"/>
        <family val="2"/>
        <charset val="238"/>
        <scheme val="minor"/>
      </rPr>
      <t>15. srpnja 2014. u</t>
    </r>
    <r>
      <rPr>
        <sz val="11"/>
        <color theme="1"/>
        <rFont val="Calibri"/>
        <family val="2"/>
        <charset val="238"/>
        <scheme val="minor"/>
      </rPr>
      <t xml:space="preserve"> </t>
    </r>
    <r>
      <rPr>
        <b/>
        <sz val="11"/>
        <color theme="1"/>
        <rFont val="Calibri"/>
        <family val="2"/>
        <charset val="238"/>
        <scheme val="minor"/>
      </rPr>
      <t>13.00</t>
    </r>
    <r>
      <rPr>
        <sz val="11"/>
        <color theme="1"/>
        <rFont val="Calibri"/>
        <family val="2"/>
        <charset val="238"/>
        <scheme val="minor"/>
      </rPr>
      <t xml:space="preserve"> </t>
    </r>
    <r>
      <rPr>
        <b/>
        <sz val="11"/>
        <color theme="1"/>
        <rFont val="Calibri"/>
        <family val="2"/>
        <charset val="238"/>
        <scheme val="minor"/>
      </rPr>
      <t>sati</t>
    </r>
    <r>
      <rPr>
        <sz val="11"/>
        <color theme="1"/>
        <rFont val="Calibri"/>
        <family val="2"/>
        <charset val="238"/>
        <scheme val="minor"/>
      </rPr>
      <t xml:space="preserve">. </t>
    </r>
    <r>
      <rPr>
        <b/>
        <sz val="11"/>
        <color theme="1"/>
        <rFont val="Calibri"/>
        <family val="2"/>
        <charset val="238"/>
        <scheme val="minor"/>
      </rPr>
      <t>Nakon toga ispunjeni obrasci se neće zaprimati.</t>
    </r>
  </si>
  <si>
    <t>TISKANA VERZIJA</t>
  </si>
  <si>
    <r>
      <rPr>
        <b/>
        <sz val="11"/>
        <color theme="1"/>
        <rFont val="Calibri"/>
        <family val="2"/>
        <charset val="238"/>
        <scheme val="minor"/>
      </rPr>
      <t xml:space="preserve">Tiskana verzija </t>
    </r>
    <r>
      <rPr>
        <sz val="11"/>
        <color theme="1"/>
        <rFont val="Calibri"/>
        <family val="2"/>
        <charset val="238"/>
        <scheme val="minor"/>
      </rPr>
      <t xml:space="preserve">ispunjenog obrasca mora biti </t>
    </r>
    <r>
      <rPr>
        <b/>
        <sz val="11"/>
        <color theme="1"/>
        <rFont val="Calibri"/>
        <family val="2"/>
        <charset val="238"/>
        <scheme val="minor"/>
      </rPr>
      <t>potpisana i ovjerena</t>
    </r>
    <r>
      <rPr>
        <sz val="11"/>
        <color theme="1"/>
        <rFont val="Calibri"/>
        <family val="2"/>
        <charset val="238"/>
        <scheme val="minor"/>
      </rPr>
      <t xml:space="preserve">. Tiskanu verziju ispunjenog obrasca potpisuju </t>
    </r>
    <r>
      <rPr>
        <b/>
        <sz val="11"/>
        <color theme="1"/>
        <rFont val="Calibri"/>
        <family val="2"/>
        <charset val="238"/>
        <scheme val="minor"/>
      </rPr>
      <t>voditelj/korisnik potpore i čelnik sastavnice</t>
    </r>
    <r>
      <rPr>
        <sz val="11"/>
        <color theme="1"/>
        <rFont val="Calibri"/>
        <family val="2"/>
        <charset val="238"/>
        <scheme val="minor"/>
      </rPr>
      <t xml:space="preserve">. Napomena: mjesto za potpis voditelja/korisnika potpore i dekana sastavnice te pečat je predviđeno i nalazi se na dnu obrasca. Nije dozvoljeno dodavati mjesto za potpis i pečat. </t>
    </r>
  </si>
  <si>
    <t>PRILOZI</t>
  </si>
  <si>
    <t>ROK</t>
  </si>
  <si>
    <r>
      <t xml:space="preserve">Rok za slanje </t>
    </r>
    <r>
      <rPr>
        <b/>
        <sz val="11"/>
        <color theme="1"/>
        <rFont val="Calibri"/>
        <family val="2"/>
        <charset val="238"/>
        <scheme val="minor"/>
      </rPr>
      <t>tiskane verzije</t>
    </r>
    <r>
      <rPr>
        <sz val="11"/>
        <color theme="1"/>
        <rFont val="Calibri"/>
        <family val="2"/>
        <charset val="238"/>
        <scheme val="minor"/>
      </rPr>
      <t xml:space="preserve"> ispunjenog, potpisanog i ovjerenog obrasca je</t>
    </r>
    <r>
      <rPr>
        <b/>
        <sz val="11"/>
        <color theme="1"/>
        <rFont val="Calibri"/>
        <family val="2"/>
        <charset val="238"/>
        <scheme val="minor"/>
      </rPr>
      <t xml:space="preserve"> 15. srpnja 2014.</t>
    </r>
    <r>
      <rPr>
        <sz val="11"/>
        <color theme="1"/>
        <rFont val="Calibri"/>
        <family val="2"/>
        <charset val="238"/>
        <scheme val="minor"/>
      </rPr>
      <t xml:space="preserve"> Tiskana verzija se </t>
    </r>
    <r>
      <rPr>
        <b/>
        <sz val="11"/>
        <color theme="1"/>
        <rFont val="Calibri"/>
        <family val="2"/>
        <charset val="238"/>
        <scheme val="minor"/>
      </rPr>
      <t>dostavlja osobno ili poštom</t>
    </r>
    <r>
      <rPr>
        <sz val="11"/>
        <color theme="1"/>
        <rFont val="Calibri"/>
        <family val="2"/>
        <charset val="238"/>
        <scheme val="minor"/>
      </rPr>
      <t xml:space="preserve"> u Pisarnicu Sveučilišta u Zagrebu, Trg maršala Tita 14, 10 000 Zagreb s naznakom IZVJEŠTAJ VIF, NAZIV KORISNIKA POTPORE, NAZIV SASTAVNICE.</t>
    </r>
  </si>
  <si>
    <r>
      <t>Nepotpuni i nepravodobno podneseni Izvještaji neće se razmatrati i sukladno članku 6. Ugovora 2013 - ZUID  ukupno dodijeljena novčana sredstva vraćaju se Sveučilištu u Zagrebu.</t>
    </r>
    <r>
      <rPr>
        <b/>
        <sz val="11"/>
        <color theme="1"/>
        <rFont val="Calibri"/>
        <family val="2"/>
        <charset val="238"/>
        <scheme val="minor"/>
      </rPr>
      <t xml:space="preserve"> Za točnost i vjerodostojnost podataka odgovorna je sastavnica.</t>
    </r>
  </si>
  <si>
    <t>Sveučilište u Zagrebu zadržava pravo traženja dopune Izvještaja od strane korisnika potpore i sastavnica, a u svrhu izvještavanja Ministarstva znanosti, obrazovanja i sporta.</t>
  </si>
  <si>
    <t>UPITI</t>
  </si>
  <si>
    <r>
      <t xml:space="preserve">Upute za ispunjavanje i predaju Izvješće o korištenju sredstava za 2013. godinu dodijeljenih temeljem Ugovora o namjenskom višegodišnjem institucijskom financiranju znanstvene djelatnosti u godinama 2013., 2014. i 2015. - </t>
    </r>
    <r>
      <rPr>
        <b/>
        <sz val="11"/>
        <color theme="1"/>
        <rFont val="Calibri"/>
        <family val="2"/>
        <charset val="238"/>
        <scheme val="minor"/>
      </rPr>
      <t>Potpora Suradnja</t>
    </r>
  </si>
  <si>
    <r>
      <t xml:space="preserve">Izvješće o korištenju sredstava za 2013. godinu dodijeljenih temeljem </t>
    </r>
    <r>
      <rPr>
        <b/>
        <i/>
        <sz val="11"/>
        <color theme="1"/>
        <rFont val="Calibri"/>
        <family val="2"/>
        <charset val="238"/>
        <scheme val="minor"/>
      </rPr>
      <t>Ugovora o namjenskom višegodišnjem institucijskom financiranju znanstvene djelatnosti u godinama 2013., 2014. i 2015.- Potpora Suradnja</t>
    </r>
  </si>
  <si>
    <r>
      <t>U trećem dijelu Općeg obrasca predviđen je unos „</t>
    </r>
    <r>
      <rPr>
        <b/>
        <sz val="11"/>
        <color theme="1"/>
        <rFont val="Calibri"/>
        <family val="2"/>
        <charset val="238"/>
        <scheme val="minor"/>
      </rPr>
      <t>Podataka o traženim iznosima iz prijavnog obrasca</t>
    </r>
    <r>
      <rPr>
        <sz val="11"/>
        <color theme="1"/>
        <rFont val="Calibri"/>
        <family val="2"/>
        <charset val="238"/>
        <scheme val="minor"/>
      </rPr>
      <t>“. Potrebno je unijeti tražene iznose po sljedećim kategorijama: trošak prijevoza, polica zdravstvenog osiguranja i trošak smještaja. Ako u nekoj od navedenih kategorija niste tražili sredstva, ljubazno Vas molimo da unesete nulu (0). 
U polje „3.2. Ukupno traženi iznos“</t>
    </r>
    <r>
      <rPr>
        <b/>
        <sz val="11"/>
        <color theme="1"/>
        <rFont val="Calibri"/>
        <family val="2"/>
        <charset val="238"/>
        <scheme val="minor"/>
      </rPr>
      <t xml:space="preserve"> ne unosite ništa</t>
    </r>
    <r>
      <rPr>
        <sz val="11"/>
        <color theme="1"/>
        <rFont val="Calibri"/>
        <family val="2"/>
        <charset val="238"/>
        <scheme val="minor"/>
      </rPr>
      <t xml:space="preserve"> jer se navedeno polje automatski popunjavanja unosom iznosa u kategorije trošak prijevoza, polica zdravstvenog osiguranja i trošak smještaja.
</t>
    </r>
  </si>
  <si>
    <r>
      <t>U četvrtom dijelu obrasca unosite „</t>
    </r>
    <r>
      <rPr>
        <b/>
        <sz val="11"/>
        <color theme="1"/>
        <rFont val="Calibri"/>
        <family val="2"/>
        <charset val="238"/>
        <scheme val="minor"/>
      </rPr>
      <t>Opis izvršenja potpora suradnja</t>
    </r>
    <r>
      <rPr>
        <sz val="11"/>
        <color theme="1"/>
        <rFont val="Calibri"/>
        <family val="2"/>
        <charset val="238"/>
        <scheme val="minor"/>
      </rPr>
      <t>“. Moguć je unos do 1600 znakova.</t>
    </r>
  </si>
  <si>
    <t xml:space="preserve">U petom dijelu obrasca potrebno je odgovoriti na pitanje koje se nalazi u polju „5.1. Je li bilo odstupanja ili prenamjene sredstava?“. Na ovo pitanje se odgovara odabirom ponuđenih odgovora (DA, NE) iz padajućeg izbornika. Napominjemo da je potrebno kliknuti na strelicu koja se nalazi s desne strane crvenog polja pored pitanja.
Ako je Vaš odgovor na prethodno pitanje potvrdan, otvara se poseban okvir u koji unosite opis odstupanja ili prenamjene sredstava. Ograničenje unosa je 1600 znakova.
Ako je Vaš odgovor na prethodno pitanje niječan, prijeđite na popunjvanje polja 6.
</t>
  </si>
  <si>
    <r>
      <t>Potrebno je najprije odabrati kategoriju troška na način da se klikne na odgovarajuću ćeliju u stupcu „</t>
    </r>
    <r>
      <rPr>
        <b/>
        <sz val="11"/>
        <color theme="1"/>
        <rFont val="Calibri"/>
        <family val="2"/>
        <charset val="238"/>
        <scheme val="minor"/>
      </rPr>
      <t>Kategorija troška</t>
    </r>
    <r>
      <rPr>
        <sz val="11"/>
        <color theme="1"/>
        <rFont val="Calibri"/>
        <family val="2"/>
        <charset val="238"/>
        <scheme val="minor"/>
      </rPr>
      <t xml:space="preserve">“. Klikom na odgovarajuću ćeliju pojavljuje se strelica na desnoj strani ćelije. Klikom na strelicu otvara se padajući izbornik u kojem je potrebno odabrati kategoriju troška. Kategorije troškova u padajućem izborniku označene su kraticama. Kategorije troškova i pripadajuće kratice koje možete odabrati su sljedeće:
1. PR – Trošak prijevoza
2. PZO – Polica zdravstvenog osiguranja
3. SMJ – Trošak smještaja.
</t>
    </r>
  </si>
  <si>
    <r>
      <t>U stupac „</t>
    </r>
    <r>
      <rPr>
        <b/>
        <sz val="11"/>
        <color theme="1"/>
        <rFont val="Calibri"/>
        <family val="2"/>
        <charset val="238"/>
        <scheme val="minor"/>
      </rPr>
      <t>Datum dokumenta</t>
    </r>
    <r>
      <rPr>
        <sz val="11"/>
        <color theme="1"/>
        <rFont val="Calibri"/>
        <family val="2"/>
        <charset val="238"/>
        <scheme val="minor"/>
      </rPr>
      <t xml:space="preserve">“ moguće je unijeti datum izdavanja računa u razdoblju od 13. siječnja 2014. do 30. lipnja 2014. U slučaju putnog naloga potrebno je staviti datum </t>
    </r>
    <r>
      <rPr>
        <b/>
        <sz val="11"/>
        <color theme="1"/>
        <rFont val="Calibri"/>
        <family val="2"/>
        <charset val="238"/>
        <scheme val="minor"/>
      </rPr>
      <t xml:space="preserve">obračuna </t>
    </r>
    <r>
      <rPr>
        <sz val="11"/>
        <color theme="1"/>
        <rFont val="Calibri"/>
        <family val="2"/>
        <charset val="238"/>
        <scheme val="minor"/>
      </rPr>
      <t>putnog naloga.</t>
    </r>
  </si>
  <si>
    <r>
      <t xml:space="preserve">Primijetit ćete da su polja u </t>
    </r>
    <r>
      <rPr>
        <b/>
        <sz val="11"/>
        <color theme="1"/>
        <rFont val="Calibri"/>
        <family val="2"/>
        <charset val="238"/>
        <scheme val="minor"/>
      </rPr>
      <t>Općem obrascu</t>
    </r>
    <r>
      <rPr>
        <sz val="11"/>
        <color theme="1"/>
        <rFont val="Calibri"/>
        <family val="2"/>
        <charset val="238"/>
        <scheme val="minor"/>
      </rPr>
      <t xml:space="preserve"> označena crvenom bojom što označava da se radi o poljima koja su obvezna za popunjavanje. Nakon ispunjavanja Općeg obrasca ni jedno polje </t>
    </r>
    <r>
      <rPr>
        <b/>
        <sz val="11"/>
        <color theme="1"/>
        <rFont val="Calibri"/>
        <family val="2"/>
        <charset val="238"/>
        <scheme val="minor"/>
      </rPr>
      <t>ne smije</t>
    </r>
    <r>
      <rPr>
        <sz val="11"/>
        <color theme="1"/>
        <rFont val="Calibri"/>
        <family val="2"/>
        <charset val="238"/>
        <scheme val="minor"/>
      </rPr>
      <t xml:space="preserve"> ostati označeno crvenom bojom. Sva polja označena crvenom bojom moraju biti ispunjena i ako polje ne ispunite pravilno, Izvješće o korištenju sredstava za 2013. godinu dodijeljenih temeljem Ugovora o namjenskom višegodišnjem institucijskom financiranju znanstvene djelatnosti u godinama 2013., 2014. i 2015. smatra se nevažećim.</t>
    </r>
  </si>
  <si>
    <r>
      <rPr>
        <b/>
        <sz val="11"/>
        <color theme="1"/>
        <rFont val="Calibri"/>
        <family val="2"/>
        <charset val="238"/>
        <scheme val="minor"/>
      </rPr>
      <t>Predaja</t>
    </r>
    <r>
      <rPr>
        <sz val="11"/>
        <color theme="1"/>
        <rFont val="Calibri"/>
        <family val="2"/>
        <charset val="238"/>
        <scheme val="minor"/>
      </rPr>
      <t xml:space="preserve"> Izvješća o korištenju sredstava za </t>
    </r>
    <r>
      <rPr>
        <b/>
        <sz val="11"/>
        <color theme="1"/>
        <rFont val="Calibri"/>
        <family val="2"/>
        <charset val="238"/>
        <scheme val="minor"/>
      </rPr>
      <t>2013</t>
    </r>
    <r>
      <rPr>
        <sz val="11"/>
        <color theme="1"/>
        <rFont val="Calibri"/>
        <family val="2"/>
        <charset val="238"/>
        <scheme val="minor"/>
      </rPr>
      <t>. godinu dodijeljenih temeljem Ugovora o namjenskom višegodišnjem institucijskom financiranju znanstvene djelatnosti u godinama 2013., 2014. i 2015.</t>
    </r>
  </si>
  <si>
    <r>
      <t xml:space="preserve">Ispunjeno Izvješće o korištenju sredstava za 2013. godinu dodijeljenih temeljem Ugovora o namjenskom višegodišnjem institucijskom financiranju znanstvene djelatnosti u godinama 2013., 2014. i 2015. predaje se u </t>
    </r>
    <r>
      <rPr>
        <b/>
        <sz val="11"/>
        <color theme="1"/>
        <rFont val="Calibri"/>
        <family val="2"/>
        <charset val="238"/>
        <scheme val="minor"/>
      </rPr>
      <t>digitalnom i tiskanom obliku</t>
    </r>
    <r>
      <rPr>
        <sz val="11"/>
        <color theme="1"/>
        <rFont val="Calibri"/>
        <family val="2"/>
        <charset val="238"/>
        <scheme val="minor"/>
      </rPr>
      <t xml:space="preserve">. </t>
    </r>
  </si>
  <si>
    <t>Centar za istr. i prijenos znanja u biotehnologiji</t>
  </si>
  <si>
    <r>
      <t xml:space="preserve">Upiti vezani uz izvještavanje postavljaju se isključivo putem elektorničke pošte na adresu: </t>
    </r>
    <r>
      <rPr>
        <b/>
        <u/>
        <sz val="11"/>
        <color theme="1"/>
        <rFont val="Calibri"/>
        <family val="2"/>
        <charset val="238"/>
        <scheme val="minor"/>
      </rPr>
      <t>upitiVIF@unizg.hr</t>
    </r>
    <r>
      <rPr>
        <sz val="11"/>
        <color theme="1"/>
        <rFont val="Calibri"/>
        <family val="2"/>
        <charset val="238"/>
        <scheme val="minor"/>
      </rPr>
      <t>, a odgovori na postavljene upite objavljivat će se na službenim mrežnim stranicama Sveučilišta u Zagrebu pod kategorijom Financiranje istraživanja (http://www.unizg.hr/istrazivanje/istrazivanje-i-inovacije/financiranje-istrazivanja/izvjestavanje-o-koristenju-sredstava-potpora/)</t>
    </r>
  </si>
  <si>
    <r>
      <t>"</t>
    </r>
    <r>
      <rPr>
        <b/>
        <sz val="11"/>
        <color theme="1"/>
        <rFont val="Calibri"/>
        <family val="2"/>
        <charset val="238"/>
        <scheme val="minor"/>
      </rPr>
      <t>Opći obrazac"</t>
    </r>
    <r>
      <rPr>
        <sz val="11"/>
        <color theme="1"/>
        <rFont val="Calibri"/>
        <family val="2"/>
        <charset val="238"/>
        <scheme val="minor"/>
      </rPr>
      <t xml:space="preserve"> sastoji se od šest glavnih dijelova: 
1. podaci o sastavnici,
2. opći podaci o potpori,
3. podaci o traženim iznosima iz prijavnog obrasca,
4. opis izvršenja potpore suradnja,
5. opis odstupanja ili prenamjene sredstava,
6. dodatni podaci u skladu s izvještajem MZOS-a.
</t>
    </r>
  </si>
  <si>
    <r>
      <t>Nakon popunjavanja podataka o sastavnici slijedi popunjavanje dijela „</t>
    </r>
    <r>
      <rPr>
        <b/>
        <sz val="11"/>
        <color theme="1"/>
        <rFont val="Calibri"/>
        <family val="2"/>
        <charset val="238"/>
        <scheme val="minor"/>
      </rPr>
      <t>Opći podaci o potpori</t>
    </r>
    <r>
      <rPr>
        <sz val="11"/>
        <color theme="1"/>
        <rFont val="Calibri"/>
        <family val="2"/>
        <charset val="238"/>
        <scheme val="minor"/>
      </rPr>
      <t>“ koji se sastoji od osam (8) polja označenih od 2.1. do 2.8. Potrebno je unijeti ime, prezime, OIB, zvanje i e-mail korisnika potpore, prezime, ime i instituciju stranih suradnika, odobreni iznos te šifru prijave. Napominjeno da OIB mora imati jedanaest (11) numeričkih znakova te da šifru projekta možete provjeriti u „Ugovoru 2013-ZUID o korištenju novčanih sredstava za financiranje znanstvene djelatnosti u godinama 2013/2014“ između Sveučilišta i Fakulteta.</t>
    </r>
  </si>
  <si>
    <t xml:space="preserve">Šesti i ujedno posljednji dio Općeg obrasca predviđen je za unos radova i projekata koji su eventualno proizašli iz korištenja kratkoročne financijske potpore istraživanjima. Potrebno je unijeti broj radova, broj izlaganja na domaćim konferencijama, na međunarodnim konferencijama te broj projekata na kojima je ostvarena suradnja s međunarodnim partnerima i gospodarskim sektorom. Ako iz korištenja potpore nisu proizašli radovi, izlaganja i projekti u polje predviđeno za unos staviti nulu (0). </t>
  </si>
  <si>
    <t xml:space="preserve">Napomena: Potrebno je popuniti sve elemente tablice u jednom retku u obrascu „Specifikacija troškova“. U protivnom će neispunjena polja određenog retka biti označena crvenom bojom, a Izvješće o korištenju sredstava za 2013. godinu dodijeljenih temeljem Ugovora o namjenskom višegodišnjem institucijskom financiranju znanstvene djelatnosti u godinama 2013., 2014. i 2015. smatrat će se nevažećim. </t>
  </si>
  <si>
    <r>
      <t xml:space="preserve">Tiskanoj verziji ispunjenog, potpisanog i ovjerenog obrasca potrebno je priložiti </t>
    </r>
    <r>
      <rPr>
        <b/>
        <sz val="11"/>
        <color theme="1"/>
        <rFont val="Calibri"/>
        <family val="2"/>
        <charset val="238"/>
        <scheme val="minor"/>
      </rPr>
      <t>preslike</t>
    </r>
    <r>
      <rPr>
        <sz val="11"/>
        <color theme="1"/>
        <rFont val="Calibri"/>
        <family val="2"/>
        <charset val="238"/>
        <scheme val="minor"/>
      </rPr>
      <t xml:space="preserve"> svih knjigovodstvenih isprava navedenih u obrascu "Specifikacija troškova".</t>
    </r>
  </si>
  <si>
    <t>Professor emeritus</t>
  </si>
</sst>
</file>

<file path=xl/styles.xml><?xml version="1.0" encoding="utf-8"?>
<styleSheet xmlns="http://schemas.openxmlformats.org/spreadsheetml/2006/main">
  <numFmts count="2">
    <numFmt numFmtId="44" formatCode="_-* #,##0.00\ &quot;kn&quot;_-;\-* #,##0.00\ &quot;kn&quot;_-;_-* &quot;-&quot;??\ &quot;kn&quot;_-;_-@_-"/>
    <numFmt numFmtId="164" formatCode="_-* #,##0.00\ [$kn-41A]_-;\-* #,##0.00\ [$kn-41A]_-;_-* &quot;-&quot;??\ [$kn-41A]_-;_-@_-"/>
  </numFmts>
  <fonts count="12">
    <font>
      <sz val="11"/>
      <color theme="1"/>
      <name val="Calibri"/>
      <family val="2"/>
      <charset val="238"/>
      <scheme val="minor"/>
    </font>
    <font>
      <b/>
      <sz val="11"/>
      <color theme="1"/>
      <name val="Calibri"/>
      <family val="2"/>
      <charset val="238"/>
      <scheme val="minor"/>
    </font>
    <font>
      <b/>
      <sz val="18"/>
      <name val="Calibri"/>
      <family val="2"/>
      <charset val="238"/>
      <scheme val="minor"/>
    </font>
    <font>
      <b/>
      <sz val="20"/>
      <color theme="0"/>
      <name val="Calibri"/>
      <family val="2"/>
      <charset val="238"/>
      <scheme val="minor"/>
    </font>
    <font>
      <sz val="9"/>
      <color theme="1"/>
      <name val="Calibri"/>
      <family val="2"/>
      <charset val="238"/>
      <scheme val="minor"/>
    </font>
    <font>
      <sz val="8"/>
      <color theme="1"/>
      <name val="Calibri"/>
      <family val="2"/>
      <charset val="238"/>
      <scheme val="minor"/>
    </font>
    <font>
      <b/>
      <sz val="16"/>
      <color theme="1"/>
      <name val="Calibri"/>
      <family val="2"/>
      <charset val="238"/>
      <scheme val="minor"/>
    </font>
    <font>
      <sz val="10"/>
      <color theme="1"/>
      <name val="Calibri"/>
      <family val="2"/>
      <charset val="238"/>
      <scheme val="minor"/>
    </font>
    <font>
      <b/>
      <sz val="10"/>
      <color theme="1"/>
      <name val="Calibri"/>
      <family val="2"/>
      <charset val="238"/>
      <scheme val="minor"/>
    </font>
    <font>
      <b/>
      <i/>
      <sz val="11"/>
      <color theme="1"/>
      <name val="Calibri"/>
      <family val="2"/>
      <charset val="238"/>
      <scheme val="minor"/>
    </font>
    <font>
      <b/>
      <sz val="8"/>
      <color theme="1"/>
      <name val="Calibri"/>
      <family val="2"/>
      <charset val="238"/>
      <scheme val="minor"/>
    </font>
    <font>
      <b/>
      <u/>
      <sz val="11"/>
      <color theme="1"/>
      <name val="Calibri"/>
      <family val="2"/>
      <charset val="238"/>
      <scheme val="minor"/>
    </font>
  </fonts>
  <fills count="1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auto="1"/>
      </left>
      <right style="thin">
        <color auto="1"/>
      </right>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theme="3" tint="0.79998168889431442"/>
      </left>
      <right style="thin">
        <color theme="3" tint="0.79998168889431442"/>
      </right>
      <top style="medium">
        <color theme="3" tint="0.79998168889431442"/>
      </top>
      <bottom style="thin">
        <color theme="3" tint="0.79998168889431442"/>
      </bottom>
      <diagonal/>
    </border>
    <border>
      <left style="thin">
        <color theme="3" tint="0.79998168889431442"/>
      </left>
      <right style="thin">
        <color theme="3" tint="0.79998168889431442"/>
      </right>
      <top style="medium">
        <color theme="3" tint="0.79998168889431442"/>
      </top>
      <bottom style="thin">
        <color theme="3" tint="0.79998168889431442"/>
      </bottom>
      <diagonal/>
    </border>
    <border>
      <left style="thin">
        <color theme="3" tint="0.79998168889431442"/>
      </left>
      <right style="medium">
        <color theme="3" tint="0.79998168889431442"/>
      </right>
      <top style="medium">
        <color theme="3" tint="0.79998168889431442"/>
      </top>
      <bottom style="thin">
        <color theme="3" tint="0.79998168889431442"/>
      </bottom>
      <diagonal/>
    </border>
    <border>
      <left style="medium">
        <color theme="3" tint="0.79998168889431442"/>
      </left>
      <right style="thin">
        <color theme="3" tint="0.79998168889431442"/>
      </right>
      <top style="thin">
        <color theme="3" tint="0.79998168889431442"/>
      </top>
      <bottom style="thin">
        <color theme="3" tint="0.79998168889431442"/>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style="thin">
        <color theme="3" tint="0.79998168889431442"/>
      </left>
      <right style="medium">
        <color theme="3" tint="0.79998168889431442"/>
      </right>
      <top style="thin">
        <color theme="3" tint="0.79998168889431442"/>
      </top>
      <bottom style="thin">
        <color theme="3" tint="0.79998168889431442"/>
      </bottom>
      <diagonal/>
    </border>
    <border>
      <left style="medium">
        <color theme="3" tint="0.79998168889431442"/>
      </left>
      <right style="thin">
        <color theme="3" tint="0.79998168889431442"/>
      </right>
      <top style="thin">
        <color theme="3" tint="0.79998168889431442"/>
      </top>
      <bottom style="medium">
        <color theme="3" tint="0.79998168889431442"/>
      </bottom>
      <diagonal/>
    </border>
    <border>
      <left style="thin">
        <color theme="3" tint="0.79998168889431442"/>
      </left>
      <right style="thin">
        <color theme="3" tint="0.79998168889431442"/>
      </right>
      <top style="thin">
        <color theme="3" tint="0.79998168889431442"/>
      </top>
      <bottom style="medium">
        <color theme="3" tint="0.79998168889431442"/>
      </bottom>
      <diagonal/>
    </border>
    <border>
      <left style="thin">
        <color theme="3" tint="0.79998168889431442"/>
      </left>
      <right style="medium">
        <color theme="3" tint="0.79998168889431442"/>
      </right>
      <top style="thin">
        <color theme="3" tint="0.79998168889431442"/>
      </top>
      <bottom style="medium">
        <color theme="3" tint="0.79998168889431442"/>
      </bottom>
      <diagonal/>
    </border>
    <border>
      <left style="medium">
        <color theme="3" tint="0.79998168889431442"/>
      </left>
      <right/>
      <top/>
      <bottom style="medium">
        <color theme="3" tint="0.79998168889431442"/>
      </bottom>
      <diagonal/>
    </border>
    <border>
      <left/>
      <right/>
      <top/>
      <bottom style="medium">
        <color theme="3" tint="0.79998168889431442"/>
      </bottom>
      <diagonal/>
    </border>
    <border>
      <left/>
      <right style="medium">
        <color theme="3" tint="0.79998168889431442"/>
      </right>
      <top/>
      <bottom style="medium">
        <color theme="3" tint="0.79998168889431442"/>
      </bottom>
      <diagonal/>
    </border>
    <border>
      <left style="thin">
        <color theme="3" tint="0.79998168889431442"/>
      </left>
      <right/>
      <top style="medium">
        <color theme="3" tint="0.79998168889431442"/>
      </top>
      <bottom/>
      <diagonal/>
    </border>
    <border>
      <left/>
      <right style="thin">
        <color theme="3" tint="0.79998168889431442"/>
      </right>
      <top style="medium">
        <color theme="3" tint="0.79998168889431442"/>
      </top>
      <bottom/>
      <diagonal/>
    </border>
    <border>
      <left/>
      <right/>
      <top style="medium">
        <color theme="3" tint="0.79998168889431442"/>
      </top>
      <bottom/>
      <diagonal/>
    </border>
    <border>
      <left/>
      <right style="medium">
        <color theme="3" tint="0.79998168889431442"/>
      </right>
      <top style="medium">
        <color theme="3" tint="0.79998168889431442"/>
      </top>
      <bottom/>
      <diagonal/>
    </border>
    <border>
      <left style="thin">
        <color theme="3" tint="0.79998168889431442"/>
      </left>
      <right/>
      <top/>
      <bottom/>
      <diagonal/>
    </border>
    <border>
      <left/>
      <right style="thin">
        <color theme="3" tint="0.79998168889431442"/>
      </right>
      <top/>
      <bottom/>
      <diagonal/>
    </border>
    <border>
      <left/>
      <right style="medium">
        <color theme="3" tint="0.79998168889431442"/>
      </right>
      <top/>
      <bottom/>
      <diagonal/>
    </border>
    <border>
      <left style="thin">
        <color theme="3" tint="0.79998168889431442"/>
      </left>
      <right/>
      <top/>
      <bottom style="thin">
        <color theme="3" tint="0.79998168889431442"/>
      </bottom>
      <diagonal/>
    </border>
    <border>
      <left/>
      <right style="thin">
        <color theme="3" tint="0.79998168889431442"/>
      </right>
      <top/>
      <bottom style="thin">
        <color theme="3" tint="0.79998168889431442"/>
      </bottom>
      <diagonal/>
    </border>
    <border>
      <left/>
      <right/>
      <top/>
      <bottom style="thin">
        <color theme="3" tint="0.79998168889431442"/>
      </bottom>
      <diagonal/>
    </border>
    <border>
      <left/>
      <right style="medium">
        <color theme="3" tint="0.79998168889431442"/>
      </right>
      <top/>
      <bottom style="thin">
        <color theme="3" tint="0.79998168889431442"/>
      </bottom>
      <diagonal/>
    </border>
    <border>
      <left style="medium">
        <color theme="3" tint="0.79998168889431442"/>
      </left>
      <right/>
      <top style="medium">
        <color theme="3" tint="0.79998168889431442"/>
      </top>
      <bottom/>
      <diagonal/>
    </border>
    <border>
      <left style="thin">
        <color theme="3" tint="0.79998168889431442"/>
      </left>
      <right/>
      <top style="thin">
        <color theme="3" tint="0.79998168889431442"/>
      </top>
      <bottom/>
      <diagonal/>
    </border>
    <border>
      <left/>
      <right style="thin">
        <color theme="3" tint="0.79998168889431442"/>
      </right>
      <top style="thin">
        <color theme="3" tint="0.79998168889431442"/>
      </top>
      <bottom/>
      <diagonal/>
    </border>
    <border>
      <left/>
      <right/>
      <top style="thin">
        <color theme="3" tint="0.79998168889431442"/>
      </top>
      <bottom/>
      <diagonal/>
    </border>
    <border>
      <left/>
      <right style="medium">
        <color theme="3" tint="0.79998168889431442"/>
      </right>
      <top style="thin">
        <color theme="3" tint="0.79998168889431442"/>
      </top>
      <bottom/>
      <diagonal/>
    </border>
    <border>
      <left style="medium">
        <color theme="3" tint="0.79998168889431442"/>
      </left>
      <right style="thin">
        <color theme="3" tint="0.79998168889431442"/>
      </right>
      <top style="medium">
        <color theme="3" tint="0.79998168889431442"/>
      </top>
      <bottom/>
      <diagonal/>
    </border>
    <border>
      <left style="medium">
        <color theme="3" tint="0.79998168889431442"/>
      </left>
      <right style="thin">
        <color theme="3" tint="0.79998168889431442"/>
      </right>
      <top/>
      <bottom/>
      <diagonal/>
    </border>
    <border>
      <left style="medium">
        <color theme="3" tint="0.79998168889431442"/>
      </left>
      <right/>
      <top/>
      <bottom/>
      <diagonal/>
    </border>
    <border>
      <left style="thin">
        <color theme="4" tint="0.59999389629810485"/>
      </left>
      <right style="thin">
        <color theme="4" tint="0.59999389629810485"/>
      </right>
      <top style="medium">
        <color theme="3" tint="0.79998168889431442"/>
      </top>
      <bottom style="thin">
        <color theme="4" tint="0.59999389629810485"/>
      </bottom>
      <diagonal/>
    </border>
    <border>
      <left style="thin">
        <color theme="4" tint="0.59999389629810485"/>
      </left>
      <right style="medium">
        <color theme="3" tint="0.79998168889431442"/>
      </right>
      <top style="medium">
        <color theme="3" tint="0.79998168889431442"/>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4" tint="0.59999389629810485"/>
      </left>
      <right style="medium">
        <color theme="3" tint="0.79998168889431442"/>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medium">
        <color theme="3" tint="0.79998168889431442"/>
      </bottom>
      <diagonal/>
    </border>
    <border>
      <left style="thin">
        <color theme="4" tint="0.59999389629810485"/>
      </left>
      <right style="medium">
        <color theme="3" tint="0.79998168889431442"/>
      </right>
      <top style="thin">
        <color theme="4" tint="0.59999389629810485"/>
      </top>
      <bottom style="medium">
        <color theme="3" tint="0.79998168889431442"/>
      </bottom>
      <diagonal/>
    </border>
    <border>
      <left/>
      <right style="thin">
        <color theme="4" tint="0.59999389629810485"/>
      </right>
      <top style="medium">
        <color theme="3" tint="0.79998168889431442"/>
      </top>
      <bottom/>
      <diagonal/>
    </border>
    <border>
      <left/>
      <right style="thin">
        <color theme="4" tint="0.59999389629810485"/>
      </right>
      <top/>
      <bottom/>
      <diagonal/>
    </border>
    <border>
      <left/>
      <right style="thin">
        <color theme="4" tint="0.59999389629810485"/>
      </right>
      <top/>
      <bottom style="medium">
        <color theme="3" tint="0.79998168889431442"/>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style="medium">
        <color theme="3" tint="0.79998168889431442"/>
      </right>
      <top/>
      <bottom style="thin">
        <color theme="4" tint="0.59999389629810485"/>
      </bottom>
      <diagonal/>
    </border>
  </borders>
  <cellStyleXfs count="1">
    <xf numFmtId="0" fontId="0" fillId="0" borderId="0"/>
  </cellStyleXfs>
  <cellXfs count="277">
    <xf numFmtId="0" fontId="0" fillId="0" borderId="0" xfId="0"/>
    <xf numFmtId="0" fontId="0" fillId="6" borderId="0" xfId="0" applyFont="1" applyFill="1" applyBorder="1" applyAlignment="1">
      <alignment horizontal="center"/>
    </xf>
    <xf numFmtId="0" fontId="0" fillId="0" borderId="0" xfId="0"/>
    <xf numFmtId="49" fontId="0" fillId="6" borderId="1" xfId="0" applyNumberFormat="1" applyFont="1" applyFill="1" applyBorder="1" applyAlignment="1">
      <alignment horizontal="center"/>
    </xf>
    <xf numFmtId="0" fontId="0" fillId="6" borderId="1" xfId="0" applyFont="1" applyFill="1" applyBorder="1" applyAlignment="1">
      <alignment horizontal="center"/>
    </xf>
    <xf numFmtId="49" fontId="0" fillId="0" borderId="1" xfId="0" applyNumberFormat="1" applyFont="1" applyBorder="1" applyAlignment="1">
      <alignment horizontal="center"/>
    </xf>
    <xf numFmtId="0" fontId="0" fillId="0" borderId="1" xfId="0" applyFont="1" applyBorder="1"/>
    <xf numFmtId="0" fontId="0" fillId="8" borderId="0" xfId="0" applyFill="1" applyProtection="1">
      <protection hidden="1"/>
    </xf>
    <xf numFmtId="0" fontId="0" fillId="8" borderId="0" xfId="0" applyFill="1" applyAlignment="1" applyProtection="1">
      <alignment horizontal="left" vertical="center"/>
      <protection hidden="1"/>
    </xf>
    <xf numFmtId="0" fontId="0" fillId="3" borderId="0" xfId="0" applyFill="1" applyProtection="1"/>
    <xf numFmtId="0" fontId="0" fillId="3" borderId="0" xfId="0" applyFill="1" applyBorder="1" applyAlignment="1" applyProtection="1">
      <alignment vertical="center"/>
    </xf>
    <xf numFmtId="0" fontId="0" fillId="3" borderId="0" xfId="0" applyFill="1" applyBorder="1" applyAlignment="1" applyProtection="1">
      <alignment horizontal="center" vertical="center"/>
    </xf>
    <xf numFmtId="4" fontId="0" fillId="3" borderId="0" xfId="0" applyNumberFormat="1" applyFill="1" applyBorder="1" applyAlignment="1" applyProtection="1">
      <alignment vertical="center"/>
    </xf>
    <xf numFmtId="0" fontId="0" fillId="3" borderId="0" xfId="0" applyFill="1" applyAlignment="1" applyProtection="1">
      <alignment vertical="top"/>
    </xf>
    <xf numFmtId="0" fontId="0" fillId="9" borderId="0" xfId="0" applyFill="1" applyProtection="1"/>
    <xf numFmtId="0" fontId="0" fillId="9" borderId="0" xfId="0" applyFill="1" applyAlignment="1" applyProtection="1">
      <alignment horizontal="left" vertical="center"/>
    </xf>
    <xf numFmtId="0" fontId="0" fillId="9" borderId="0" xfId="0" applyFill="1" applyAlignment="1" applyProtection="1">
      <alignment vertical="top"/>
    </xf>
    <xf numFmtId="0" fontId="0" fillId="7" borderId="1" xfId="0" applyFill="1" applyBorder="1" applyAlignment="1" applyProtection="1">
      <alignment horizontal="center" vertical="center"/>
    </xf>
    <xf numFmtId="0" fontId="0" fillId="8" borderId="0" xfId="0" applyFill="1" applyBorder="1" applyAlignment="1" applyProtection="1">
      <alignment wrapText="1"/>
      <protection hidden="1"/>
    </xf>
    <xf numFmtId="0" fontId="0" fillId="3" borderId="1" xfId="0" applyFill="1" applyBorder="1" applyAlignment="1" applyProtection="1">
      <alignment horizontal="center" vertical="center" wrapText="1"/>
      <protection locked="0"/>
    </xf>
    <xf numFmtId="0" fontId="0" fillId="3" borderId="1" xfId="0" applyFill="1" applyBorder="1" applyAlignment="1" applyProtection="1">
      <alignment vertical="center" wrapText="1"/>
      <protection locked="0"/>
    </xf>
    <xf numFmtId="14" fontId="0" fillId="3" borderId="1" xfId="0" applyNumberFormat="1" applyFill="1" applyBorder="1" applyAlignment="1" applyProtection="1">
      <alignment vertical="center" wrapText="1"/>
      <protection locked="0"/>
    </xf>
    <xf numFmtId="4" fontId="0" fillId="3" borderId="1" xfId="0" applyNumberFormat="1" applyFill="1" applyBorder="1" applyAlignment="1" applyProtection="1">
      <alignment horizontal="right" vertical="center" wrapText="1"/>
      <protection locked="0"/>
    </xf>
    <xf numFmtId="0" fontId="0" fillId="8" borderId="0" xfId="0" applyFill="1" applyBorder="1" applyAlignment="1" applyProtection="1">
      <alignment vertical="center" wrapText="1"/>
      <protection hidden="1"/>
    </xf>
    <xf numFmtId="0" fontId="0" fillId="9" borderId="1" xfId="0" applyFill="1" applyBorder="1" applyAlignment="1" applyProtection="1">
      <alignment horizontal="center" vertical="center" wrapText="1"/>
    </xf>
    <xf numFmtId="49" fontId="0" fillId="9" borderId="1" xfId="0" applyNumberFormat="1" applyFill="1" applyBorder="1" applyAlignment="1" applyProtection="1">
      <alignment horizontal="center" vertical="center" wrapText="1"/>
    </xf>
    <xf numFmtId="4" fontId="0" fillId="9" borderId="1" xfId="0" applyNumberFormat="1" applyFill="1" applyBorder="1" applyAlignment="1" applyProtection="1">
      <alignment horizontal="center" vertical="center" wrapText="1"/>
    </xf>
    <xf numFmtId="0" fontId="0" fillId="8" borderId="0" xfId="0" applyFill="1" applyBorder="1" applyAlignment="1" applyProtection="1">
      <alignment horizontal="center" wrapText="1"/>
      <protection hidden="1"/>
    </xf>
    <xf numFmtId="14" fontId="0" fillId="8" borderId="0" xfId="0" applyNumberFormat="1" applyFill="1" applyBorder="1" applyAlignment="1" applyProtection="1">
      <alignment wrapText="1"/>
      <protection hidden="1"/>
    </xf>
    <xf numFmtId="4" fontId="0" fillId="8" borderId="0" xfId="0" applyNumberFormat="1" applyFill="1" applyBorder="1" applyAlignment="1" applyProtection="1">
      <alignment horizontal="right" wrapText="1"/>
      <protection hidden="1"/>
    </xf>
    <xf numFmtId="0" fontId="0" fillId="0" borderId="0" xfId="0"/>
    <xf numFmtId="0" fontId="0" fillId="0" borderId="14" xfId="0" applyBorder="1"/>
    <xf numFmtId="0" fontId="0" fillId="0" borderId="13" xfId="0" applyBorder="1"/>
    <xf numFmtId="0" fontId="0" fillId="0" borderId="15" xfId="0" applyBorder="1"/>
    <xf numFmtId="0" fontId="0" fillId="9" borderId="16" xfId="0" applyFill="1" applyBorder="1" applyAlignment="1">
      <alignment vertical="center"/>
    </xf>
    <xf numFmtId="0" fontId="0" fillId="9" borderId="17" xfId="0" applyFill="1" applyBorder="1" applyAlignment="1">
      <alignment vertical="center"/>
    </xf>
    <xf numFmtId="0" fontId="0" fillId="9" borderId="18" xfId="0" applyFill="1" applyBorder="1" applyAlignment="1">
      <alignment vertical="center"/>
    </xf>
    <xf numFmtId="0" fontId="0" fillId="10" borderId="19" xfId="0" applyFill="1" applyBorder="1"/>
    <xf numFmtId="0" fontId="0" fillId="10" borderId="17" xfId="0" applyFill="1" applyBorder="1"/>
    <xf numFmtId="0" fontId="0" fillId="10" borderId="20" xfId="0" applyFill="1" applyBorder="1"/>
    <xf numFmtId="0" fontId="0" fillId="4" borderId="16" xfId="0" applyFill="1" applyBorder="1" applyAlignment="1"/>
    <xf numFmtId="0" fontId="0" fillId="4" borderId="17" xfId="0" applyFill="1" applyBorder="1" applyAlignment="1"/>
    <xf numFmtId="0" fontId="0" fillId="11" borderId="17" xfId="0" applyFill="1" applyBorder="1"/>
    <xf numFmtId="0" fontId="0" fillId="11" borderId="18" xfId="0" applyFill="1" applyBorder="1"/>
    <xf numFmtId="0" fontId="0" fillId="12" borderId="16" xfId="0" applyFill="1" applyBorder="1" applyAlignment="1">
      <alignment horizontal="center" vertical="center" wrapText="1"/>
    </xf>
    <xf numFmtId="0" fontId="0" fillId="12" borderId="17" xfId="0" applyFill="1" applyBorder="1" applyAlignment="1">
      <alignment horizontal="center" vertical="center" wrapText="1"/>
    </xf>
    <xf numFmtId="0" fontId="0" fillId="12" borderId="17" xfId="0" applyFill="1" applyBorder="1" applyAlignment="1">
      <alignment vertical="center" wrapText="1"/>
    </xf>
    <xf numFmtId="0" fontId="0" fillId="12" borderId="18" xfId="0" applyFill="1" applyBorder="1" applyAlignment="1">
      <alignment vertical="center" wrapText="1"/>
    </xf>
    <xf numFmtId="0" fontId="0" fillId="13" borderId="19" xfId="0" applyFill="1" applyBorder="1" applyAlignment="1">
      <alignment vertical="center" wrapText="1"/>
    </xf>
    <xf numFmtId="0" fontId="0" fillId="13" borderId="17" xfId="0" applyFill="1" applyBorder="1" applyAlignment="1">
      <alignment vertical="center" wrapText="1"/>
    </xf>
    <xf numFmtId="0" fontId="0" fillId="13" borderId="20" xfId="0" applyFill="1" applyBorder="1" applyAlignment="1">
      <alignment vertical="center" wrapText="1"/>
    </xf>
    <xf numFmtId="0" fontId="0" fillId="0" borderId="9" xfId="0" applyBorder="1"/>
    <xf numFmtId="0" fontId="0" fillId="5" borderId="16" xfId="0" applyFill="1" applyBorder="1" applyAlignment="1">
      <alignment vertical="center" wrapText="1"/>
    </xf>
    <xf numFmtId="0" fontId="0" fillId="5" borderId="18" xfId="0" applyFill="1" applyBorder="1" applyAlignment="1">
      <alignment vertical="center" wrapText="1"/>
    </xf>
    <xf numFmtId="0" fontId="0" fillId="11" borderId="21" xfId="0" applyFill="1" applyBorder="1"/>
    <xf numFmtId="0" fontId="0" fillId="12" borderId="21" xfId="0" applyFill="1" applyBorder="1" applyAlignment="1">
      <alignment vertical="center" wrapText="1"/>
    </xf>
    <xf numFmtId="16" fontId="0" fillId="0" borderId="11" xfId="0" applyNumberFormat="1" applyBorder="1"/>
    <xf numFmtId="0" fontId="0" fillId="3" borderId="22" xfId="0" applyFill="1" applyBorder="1" applyAlignment="1" applyProtection="1">
      <alignment vertical="center"/>
    </xf>
    <xf numFmtId="0" fontId="0" fillId="9" borderId="19" xfId="0" applyFill="1" applyBorder="1" applyAlignment="1">
      <alignment vertical="center"/>
    </xf>
    <xf numFmtId="0" fontId="0" fillId="0" borderId="11" xfId="0" applyBorder="1"/>
    <xf numFmtId="14" fontId="0" fillId="12" borderId="17" xfId="0" applyNumberFormat="1" applyFill="1" applyBorder="1" applyAlignment="1">
      <alignment vertical="center" wrapText="1"/>
    </xf>
    <xf numFmtId="14" fontId="0" fillId="0" borderId="13" xfId="0" applyNumberFormat="1" applyBorder="1"/>
    <xf numFmtId="14" fontId="0" fillId="0" borderId="0" xfId="0" applyNumberFormat="1"/>
    <xf numFmtId="164" fontId="7" fillId="7" borderId="1" xfId="0" applyNumberFormat="1" applyFont="1" applyFill="1" applyBorder="1" applyAlignment="1" applyProtection="1">
      <alignment horizontal="right" vertical="center" wrapText="1"/>
    </xf>
    <xf numFmtId="164" fontId="7" fillId="7" borderId="1" xfId="0" applyNumberFormat="1" applyFont="1" applyFill="1" applyBorder="1" applyAlignment="1" applyProtection="1">
      <alignment horizontal="right" wrapText="1"/>
    </xf>
    <xf numFmtId="0" fontId="0" fillId="7" borderId="1" xfId="0" applyFill="1" applyBorder="1" applyAlignment="1" applyProtection="1">
      <alignment horizontal="center" vertical="center" wrapText="1"/>
    </xf>
    <xf numFmtId="49" fontId="0" fillId="0" borderId="0" xfId="0" applyNumberFormat="1"/>
    <xf numFmtId="0" fontId="0" fillId="3" borderId="1" xfId="0" applyFill="1" applyBorder="1" applyAlignment="1" applyProtection="1">
      <alignment horizontal="center" vertical="center"/>
      <protection locked="0"/>
    </xf>
    <xf numFmtId="0" fontId="0" fillId="3" borderId="1" xfId="0" applyNumberFormat="1" applyFill="1" applyBorder="1" applyAlignment="1" applyProtection="1">
      <alignment vertical="center" wrapText="1"/>
      <protection locked="0"/>
    </xf>
    <xf numFmtId="44" fontId="7" fillId="7" borderId="1" xfId="0" applyNumberFormat="1" applyFont="1" applyFill="1" applyBorder="1" applyAlignment="1" applyProtection="1">
      <alignment horizontal="right" vertical="center" wrapText="1"/>
    </xf>
    <xf numFmtId="49" fontId="7" fillId="7" borderId="2" xfId="0" applyNumberFormat="1" applyFont="1" applyFill="1" applyBorder="1" applyAlignment="1" applyProtection="1">
      <alignment horizontal="right" vertical="center" wrapText="1"/>
    </xf>
    <xf numFmtId="49" fontId="7" fillId="7" borderId="2" xfId="0" applyNumberFormat="1" applyFont="1" applyFill="1" applyBorder="1" applyAlignment="1" applyProtection="1">
      <alignment horizontal="right" vertical="center"/>
    </xf>
    <xf numFmtId="164" fontId="8" fillId="7" borderId="1" xfId="0" applyNumberFormat="1" applyFont="1" applyFill="1" applyBorder="1" applyAlignment="1" applyProtection="1">
      <alignment horizontal="right" vertical="center" wrapText="1"/>
    </xf>
    <xf numFmtId="49" fontId="1" fillId="7" borderId="2" xfId="0" applyNumberFormat="1" applyFont="1" applyFill="1" applyBorder="1" applyAlignment="1" applyProtection="1">
      <alignment horizontal="right" vertical="center" wrapText="1"/>
    </xf>
    <xf numFmtId="49" fontId="1" fillId="7" borderId="2" xfId="0" applyNumberFormat="1" applyFont="1" applyFill="1" applyBorder="1" applyAlignment="1" applyProtection="1">
      <alignment horizontal="right" vertical="center"/>
    </xf>
    <xf numFmtId="49" fontId="0" fillId="7" borderId="2" xfId="0" applyNumberFormat="1" applyFill="1" applyBorder="1" applyAlignment="1" applyProtection="1">
      <alignment horizontal="right" vertical="center"/>
    </xf>
    <xf numFmtId="0" fontId="0" fillId="6" borderId="0" xfId="0" applyFill="1"/>
    <xf numFmtId="0" fontId="0" fillId="3" borderId="0" xfId="0" applyFill="1" applyAlignment="1" applyProtection="1">
      <alignment horizontal="left" vertical="center" wrapText="1"/>
    </xf>
    <xf numFmtId="0" fontId="0" fillId="9" borderId="0" xfId="0" applyFill="1" applyBorder="1" applyAlignment="1" applyProtection="1">
      <alignment horizontal="left" vertical="center"/>
    </xf>
    <xf numFmtId="0" fontId="0" fillId="0" borderId="42" xfId="0" applyBorder="1" applyAlignment="1">
      <alignment vertical="top" wrapText="1"/>
    </xf>
    <xf numFmtId="0" fontId="0" fillId="0" borderId="44" xfId="0" applyBorder="1" applyAlignment="1">
      <alignment vertical="top" wrapText="1"/>
    </xf>
    <xf numFmtId="0" fontId="0" fillId="0" borderId="45" xfId="0" applyBorder="1" applyAlignment="1">
      <alignment vertical="top" wrapText="1"/>
    </xf>
    <xf numFmtId="0" fontId="0" fillId="3" borderId="0" xfId="0" applyFill="1" applyAlignment="1" applyProtection="1">
      <alignment horizontal="center" vertical="center"/>
    </xf>
    <xf numFmtId="0" fontId="0" fillId="3" borderId="0" xfId="0" applyFill="1" applyAlignment="1" applyProtection="1">
      <alignment horizontal="left" vertical="center"/>
    </xf>
    <xf numFmtId="0" fontId="0" fillId="3" borderId="0" xfId="0" applyFill="1" applyBorder="1" applyAlignment="1" applyProtection="1">
      <alignment horizontal="center" vertical="top" wrapText="1"/>
    </xf>
    <xf numFmtId="0" fontId="0" fillId="3" borderId="0" xfId="0" applyFill="1" applyBorder="1" applyAlignment="1" applyProtection="1">
      <alignment horizontal="left" vertical="top" wrapText="1"/>
    </xf>
    <xf numFmtId="0" fontId="0" fillId="0" borderId="0" xfId="0" applyBorder="1" applyAlignment="1" applyProtection="1"/>
    <xf numFmtId="0" fontId="0" fillId="0" borderId="10" xfId="0" applyBorder="1" applyAlignment="1" applyProtection="1"/>
    <xf numFmtId="0" fontId="0" fillId="0" borderId="0" xfId="0" applyBorder="1" applyAlignment="1" applyProtection="1">
      <alignment horizontal="center"/>
    </xf>
    <xf numFmtId="0" fontId="0" fillId="0" borderId="1" xfId="0" applyBorder="1"/>
    <xf numFmtId="0" fontId="0" fillId="14" borderId="46" xfId="0" applyFill="1" applyBorder="1" applyAlignment="1">
      <alignment horizontal="center" vertical="center" textRotation="90"/>
    </xf>
    <xf numFmtId="0" fontId="0" fillId="14" borderId="37" xfId="0" applyFill="1" applyBorder="1" applyAlignment="1">
      <alignment horizontal="center" vertical="center" textRotation="90"/>
    </xf>
    <xf numFmtId="0" fontId="0" fillId="14" borderId="60" xfId="0" applyFill="1" applyBorder="1" applyAlignment="1">
      <alignment horizontal="center" vertical="center" textRotation="90"/>
    </xf>
    <xf numFmtId="0" fontId="0" fillId="14" borderId="53" xfId="0" applyFill="1" applyBorder="1" applyAlignment="1">
      <alignment horizontal="center" vertical="center" textRotation="90"/>
    </xf>
    <xf numFmtId="0" fontId="0" fillId="14" borderId="0" xfId="0" applyFill="1" applyBorder="1" applyAlignment="1">
      <alignment horizontal="center" vertical="center" textRotation="90"/>
    </xf>
    <xf numFmtId="0" fontId="0" fillId="14" borderId="61" xfId="0" applyFill="1" applyBorder="1" applyAlignment="1">
      <alignment horizontal="center" vertical="center" textRotation="90"/>
    </xf>
    <xf numFmtId="0" fontId="0" fillId="14" borderId="32" xfId="0" applyFill="1" applyBorder="1" applyAlignment="1">
      <alignment horizontal="center" vertical="center" textRotation="90"/>
    </xf>
    <xf numFmtId="0" fontId="0" fillId="14" borderId="33" xfId="0" applyFill="1" applyBorder="1" applyAlignment="1">
      <alignment horizontal="center" vertical="center" textRotation="90"/>
    </xf>
    <xf numFmtId="0" fontId="0" fillId="14" borderId="62" xfId="0" applyFill="1" applyBorder="1" applyAlignment="1">
      <alignment horizontal="center" vertical="center" textRotation="90"/>
    </xf>
    <xf numFmtId="0" fontId="0" fillId="0" borderId="54" xfId="0" applyBorder="1" applyAlignment="1">
      <alignment horizontal="center" vertical="top" wrapText="1"/>
    </xf>
    <xf numFmtId="0" fontId="0" fillId="0" borderId="55" xfId="0" applyBorder="1" applyAlignment="1">
      <alignment horizontal="center" vertical="top" wrapText="1"/>
    </xf>
    <xf numFmtId="0" fontId="0" fillId="0" borderId="63" xfId="0" applyBorder="1" applyAlignment="1">
      <alignment horizontal="center" vertical="top" wrapText="1"/>
    </xf>
    <xf numFmtId="0" fontId="0" fillId="0" borderId="64" xfId="0" applyBorder="1" applyAlignment="1">
      <alignment horizontal="center" vertical="top" wrapText="1"/>
    </xf>
    <xf numFmtId="0" fontId="0" fillId="0" borderId="56" xfId="0" applyBorder="1" applyAlignment="1">
      <alignment horizontal="center" vertical="top" wrapText="1"/>
    </xf>
    <xf numFmtId="0" fontId="0" fillId="0" borderId="57" xfId="0" applyBorder="1" applyAlignment="1">
      <alignment horizontal="center" vertical="top" wrapText="1"/>
    </xf>
    <xf numFmtId="0" fontId="0" fillId="0" borderId="58" xfId="0" applyBorder="1" applyAlignment="1">
      <alignment horizontal="center" vertical="top" wrapText="1"/>
    </xf>
    <xf numFmtId="0" fontId="0" fillId="0" borderId="59" xfId="0" applyBorder="1" applyAlignment="1">
      <alignment horizontal="center" vertical="top" wrapText="1"/>
    </xf>
    <xf numFmtId="0" fontId="0" fillId="14" borderId="23" xfId="0" applyFill="1" applyBorder="1" applyAlignment="1">
      <alignment horizontal="center" vertical="center" textRotation="90"/>
    </xf>
    <xf numFmtId="0" fontId="0" fillId="14" borderId="26" xfId="0" applyFill="1" applyBorder="1" applyAlignment="1">
      <alignment horizontal="center" vertical="center" textRotation="90"/>
    </xf>
    <xf numFmtId="0" fontId="0" fillId="10" borderId="35" xfId="0" applyFill="1" applyBorder="1" applyAlignment="1">
      <alignment horizontal="center" vertical="center" textRotation="90" wrapText="1"/>
    </xf>
    <xf numFmtId="0" fontId="0" fillId="10" borderId="36" xfId="0" applyFill="1" applyBorder="1" applyAlignment="1">
      <alignment horizontal="center" vertical="center" textRotation="90" wrapText="1"/>
    </xf>
    <xf numFmtId="0" fontId="0" fillId="10" borderId="39" xfId="0" applyFill="1" applyBorder="1" applyAlignment="1">
      <alignment horizontal="center" vertical="center" textRotation="90" wrapText="1"/>
    </xf>
    <xf numFmtId="0" fontId="0" fillId="10" borderId="40" xfId="0" applyFill="1" applyBorder="1" applyAlignment="1">
      <alignment horizontal="center" vertical="center" textRotation="90" wrapText="1"/>
    </xf>
    <xf numFmtId="0" fontId="0" fillId="10" borderId="42" xfId="0" applyFill="1" applyBorder="1" applyAlignment="1">
      <alignment horizontal="center" vertical="center" textRotation="90" wrapText="1"/>
    </xf>
    <xf numFmtId="0" fontId="0" fillId="10" borderId="43" xfId="0" applyFill="1" applyBorder="1" applyAlignment="1">
      <alignment horizontal="center" vertical="center" textRotation="90" wrapText="1"/>
    </xf>
    <xf numFmtId="0" fontId="0" fillId="0" borderId="35" xfId="0" applyBorder="1" applyAlignment="1">
      <alignment horizontal="center" vertical="top" wrapText="1"/>
    </xf>
    <xf numFmtId="0" fontId="0" fillId="0" borderId="37" xfId="0" applyBorder="1" applyAlignment="1">
      <alignment horizontal="center" vertical="top" wrapText="1"/>
    </xf>
    <xf numFmtId="0" fontId="0" fillId="0" borderId="38" xfId="0" applyBorder="1" applyAlignment="1">
      <alignment horizontal="center" vertical="top" wrapText="1"/>
    </xf>
    <xf numFmtId="0" fontId="0" fillId="0" borderId="39" xfId="0" applyBorder="1" applyAlignment="1">
      <alignment horizontal="center" vertical="top" wrapText="1"/>
    </xf>
    <xf numFmtId="0" fontId="0" fillId="0" borderId="0" xfId="0" applyBorder="1" applyAlignment="1">
      <alignment horizontal="center" vertical="top" wrapText="1"/>
    </xf>
    <xf numFmtId="0" fontId="0" fillId="0" borderId="41" xfId="0" applyBorder="1" applyAlignment="1">
      <alignment horizontal="center" vertical="top" wrapText="1"/>
    </xf>
    <xf numFmtId="0" fontId="0" fillId="0" borderId="42" xfId="0" applyBorder="1" applyAlignment="1">
      <alignment horizontal="center" vertical="top" wrapText="1"/>
    </xf>
    <xf numFmtId="0" fontId="0" fillId="0" borderId="44" xfId="0" applyBorder="1" applyAlignment="1">
      <alignment horizontal="center" vertical="top" wrapText="1"/>
    </xf>
    <xf numFmtId="0" fontId="0" fillId="0" borderId="45" xfId="0" applyBorder="1" applyAlignment="1">
      <alignment horizontal="center" vertical="top" wrapText="1"/>
    </xf>
    <xf numFmtId="0" fontId="0" fillId="0" borderId="47" xfId="0" applyBorder="1" applyAlignment="1">
      <alignment horizontal="center" vertical="center" textRotation="90" wrapText="1"/>
    </xf>
    <xf numFmtId="0" fontId="0" fillId="0" borderId="48" xfId="0" applyBorder="1" applyAlignment="1">
      <alignment horizontal="center" vertical="center" textRotation="90" wrapText="1"/>
    </xf>
    <xf numFmtId="0" fontId="0" fillId="0" borderId="39" xfId="0" applyBorder="1" applyAlignment="1">
      <alignment horizontal="center" vertical="center" textRotation="90" wrapText="1"/>
    </xf>
    <xf numFmtId="0" fontId="0" fillId="0" borderId="40" xfId="0" applyBorder="1" applyAlignment="1">
      <alignment horizontal="center" vertical="center" textRotation="90" wrapText="1"/>
    </xf>
    <xf numFmtId="0" fontId="0" fillId="0" borderId="42" xfId="0" applyBorder="1" applyAlignment="1">
      <alignment horizontal="center" vertical="center" textRotation="90" wrapText="1"/>
    </xf>
    <xf numFmtId="0" fontId="0" fillId="0" borderId="43" xfId="0" applyBorder="1" applyAlignment="1">
      <alignment horizontal="center" vertical="center" textRotation="90" wrapText="1"/>
    </xf>
    <xf numFmtId="0" fontId="0" fillId="0" borderId="47" xfId="0" applyBorder="1" applyAlignment="1">
      <alignment horizontal="center" vertical="top" wrapText="1"/>
    </xf>
    <xf numFmtId="0" fontId="0" fillId="0" borderId="49" xfId="0" applyBorder="1" applyAlignment="1">
      <alignment horizontal="center" vertical="top" wrapText="1"/>
    </xf>
    <xf numFmtId="0" fontId="0" fillId="0" borderId="50" xfId="0" applyBorder="1" applyAlignment="1">
      <alignment horizontal="center" vertical="top" wrapText="1"/>
    </xf>
    <xf numFmtId="0" fontId="0" fillId="10" borderId="47" xfId="0" applyFill="1" applyBorder="1" applyAlignment="1">
      <alignment horizontal="center" vertical="center" textRotation="90" wrapText="1"/>
    </xf>
    <xf numFmtId="0" fontId="0" fillId="10" borderId="48" xfId="0" applyFill="1" applyBorder="1" applyAlignment="1">
      <alignment horizontal="center" vertical="center" textRotation="90" wrapText="1"/>
    </xf>
    <xf numFmtId="0" fontId="0" fillId="0" borderId="48" xfId="0" applyBorder="1" applyAlignment="1">
      <alignment horizontal="center" vertical="top" wrapText="1"/>
    </xf>
    <xf numFmtId="0" fontId="0" fillId="0" borderId="40" xfId="0" applyBorder="1" applyAlignment="1">
      <alignment horizontal="center" vertical="top" wrapText="1"/>
    </xf>
    <xf numFmtId="0" fontId="0" fillId="0" borderId="43" xfId="0" applyBorder="1" applyAlignment="1">
      <alignment horizontal="center" vertical="top" wrapText="1"/>
    </xf>
    <xf numFmtId="0" fontId="0" fillId="3" borderId="39" xfId="0" applyFill="1" applyBorder="1" applyAlignment="1">
      <alignment horizontal="center" vertical="center" textRotation="90" wrapText="1"/>
    </xf>
    <xf numFmtId="0" fontId="0" fillId="3" borderId="40" xfId="0" applyFill="1" applyBorder="1" applyAlignment="1">
      <alignment horizontal="center" vertical="center" textRotation="90" wrapText="1"/>
    </xf>
    <xf numFmtId="0" fontId="0" fillId="3" borderId="27" xfId="0" applyFill="1" applyBorder="1" applyAlignment="1">
      <alignment horizontal="center" vertical="top" wrapText="1"/>
    </xf>
    <xf numFmtId="0" fontId="0" fillId="3" borderId="47" xfId="0" applyFill="1" applyBorder="1" applyAlignment="1">
      <alignment horizontal="center" vertical="top" wrapText="1"/>
    </xf>
    <xf numFmtId="0" fontId="0" fillId="3" borderId="49" xfId="0" applyFill="1" applyBorder="1" applyAlignment="1">
      <alignment horizontal="center" vertical="top" wrapText="1"/>
    </xf>
    <xf numFmtId="0" fontId="0" fillId="3" borderId="50" xfId="0" applyFill="1" applyBorder="1" applyAlignment="1">
      <alignment horizontal="center" vertical="top" wrapText="1"/>
    </xf>
    <xf numFmtId="0" fontId="0" fillId="3" borderId="39" xfId="0" applyFill="1" applyBorder="1" applyAlignment="1">
      <alignment horizontal="center" vertical="top" wrapText="1"/>
    </xf>
    <xf numFmtId="0" fontId="0" fillId="3" borderId="0" xfId="0" applyFill="1" applyBorder="1" applyAlignment="1">
      <alignment horizontal="center" vertical="top" wrapText="1"/>
    </xf>
    <xf numFmtId="0" fontId="0" fillId="3" borderId="41" xfId="0" applyFill="1" applyBorder="1" applyAlignment="1">
      <alignment horizontal="center" vertical="top" wrapText="1"/>
    </xf>
    <xf numFmtId="0" fontId="0" fillId="3" borderId="42" xfId="0" applyFill="1" applyBorder="1" applyAlignment="1">
      <alignment horizontal="center" vertical="top" wrapText="1"/>
    </xf>
    <xf numFmtId="0" fontId="0" fillId="3" borderId="44" xfId="0" applyFill="1" applyBorder="1" applyAlignment="1">
      <alignment horizontal="center" vertical="top" wrapText="1"/>
    </xf>
    <xf numFmtId="0" fontId="0" fillId="3" borderId="45" xfId="0" applyFill="1" applyBorder="1" applyAlignment="1">
      <alignment horizontal="center" vertical="top" wrapText="1"/>
    </xf>
    <xf numFmtId="0" fontId="0" fillId="0" borderId="4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53" xfId="0" applyBorder="1" applyAlignment="1">
      <alignment horizontal="center" vertical="center" wrapText="1"/>
    </xf>
    <xf numFmtId="0" fontId="0" fillId="0" borderId="0" xfId="0" applyBorder="1" applyAlignment="1">
      <alignment horizontal="center" vertical="center" wrapText="1"/>
    </xf>
    <xf numFmtId="0" fontId="0" fillId="0" borderId="41" xfId="0" applyBorder="1" applyAlignment="1">
      <alignment horizontal="center" vertical="center" wrapText="1"/>
    </xf>
    <xf numFmtId="0" fontId="0" fillId="0" borderId="27" xfId="0" applyBorder="1" applyAlignment="1">
      <alignment horizontal="center" vertical="center" textRotation="90" wrapText="1"/>
    </xf>
    <xf numFmtId="0" fontId="1" fillId="0" borderId="47" xfId="0" applyFont="1" applyBorder="1" applyAlignment="1">
      <alignment horizontal="center" vertical="top" wrapText="1"/>
    </xf>
    <xf numFmtId="0" fontId="1" fillId="0" borderId="49" xfId="0" applyFont="1" applyBorder="1" applyAlignment="1">
      <alignment horizontal="center" vertical="top" wrapText="1"/>
    </xf>
    <xf numFmtId="0" fontId="1" fillId="0" borderId="50" xfId="0" applyFont="1" applyBorder="1" applyAlignment="1">
      <alignment horizontal="center" vertical="top" wrapText="1"/>
    </xf>
    <xf numFmtId="0" fontId="1" fillId="0" borderId="42" xfId="0" applyFont="1" applyBorder="1" applyAlignment="1">
      <alignment horizontal="center" vertical="top" wrapText="1"/>
    </xf>
    <xf numFmtId="0" fontId="1" fillId="0" borderId="44" xfId="0" applyFont="1" applyBorder="1" applyAlignment="1">
      <alignment horizontal="center" vertical="top" wrapText="1"/>
    </xf>
    <xf numFmtId="0" fontId="1" fillId="0" borderId="45" xfId="0" applyFont="1" applyBorder="1" applyAlignment="1">
      <alignment horizontal="center" vertical="top" wrapText="1"/>
    </xf>
    <xf numFmtId="0" fontId="6" fillId="0" borderId="4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0" fillId="14" borderId="51" xfId="0" applyFill="1" applyBorder="1" applyAlignment="1">
      <alignment horizontal="center" vertical="center" textRotation="90"/>
    </xf>
    <xf numFmtId="0" fontId="0" fillId="14" borderId="52" xfId="0" applyFill="1" applyBorder="1" applyAlignment="1">
      <alignment horizontal="center" vertical="center" textRotation="90"/>
    </xf>
    <xf numFmtId="0" fontId="0" fillId="10" borderId="24" xfId="0" applyFill="1" applyBorder="1" applyAlignment="1">
      <alignment horizontal="center" vertical="center" textRotation="90" wrapText="1"/>
    </xf>
    <xf numFmtId="0" fontId="0" fillId="10" borderId="27" xfId="0" applyFill="1" applyBorder="1" applyAlignment="1">
      <alignment horizontal="center" vertical="center" textRotation="90" wrapText="1"/>
    </xf>
    <xf numFmtId="0" fontId="0" fillId="0" borderId="24" xfId="0" applyBorder="1" applyAlignment="1">
      <alignment horizontal="center" vertical="top" wrapText="1"/>
    </xf>
    <xf numFmtId="0" fontId="0" fillId="0" borderId="25"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1" fillId="14" borderId="23" xfId="0" applyFont="1" applyFill="1" applyBorder="1" applyAlignment="1">
      <alignment horizontal="center" vertical="center" textRotation="90"/>
    </xf>
    <xf numFmtId="0" fontId="1" fillId="14" borderId="26" xfId="0" applyFont="1" applyFill="1" applyBorder="1" applyAlignment="1">
      <alignment horizontal="center" vertical="center" textRotation="90"/>
    </xf>
    <xf numFmtId="0" fontId="5" fillId="10" borderId="35" xfId="0" applyFont="1" applyFill="1" applyBorder="1" applyAlignment="1">
      <alignment horizontal="center" vertical="center" textRotation="90" wrapText="1"/>
    </xf>
    <xf numFmtId="0" fontId="5" fillId="10" borderId="37" xfId="0" applyFont="1" applyFill="1" applyBorder="1" applyAlignment="1">
      <alignment horizontal="center" vertical="center" textRotation="90" wrapText="1"/>
    </xf>
    <xf numFmtId="0" fontId="5" fillId="10" borderId="39" xfId="0" applyFont="1" applyFill="1" applyBorder="1" applyAlignment="1">
      <alignment horizontal="center" vertical="center" textRotation="90" wrapText="1"/>
    </xf>
    <xf numFmtId="0" fontId="5" fillId="10" borderId="0" xfId="0" applyFont="1" applyFill="1" applyBorder="1" applyAlignment="1">
      <alignment horizontal="center" vertical="center" textRotation="90" wrapText="1"/>
    </xf>
    <xf numFmtId="0" fontId="5" fillId="3" borderId="47" xfId="0" applyFont="1" applyFill="1" applyBorder="1" applyAlignment="1">
      <alignment horizontal="center" vertical="center" textRotation="90" wrapText="1"/>
    </xf>
    <xf numFmtId="0" fontId="5" fillId="3" borderId="48" xfId="0" applyFont="1" applyFill="1" applyBorder="1" applyAlignment="1">
      <alignment horizontal="center" vertical="center" textRotation="90" wrapText="1"/>
    </xf>
    <xf numFmtId="0" fontId="5" fillId="3" borderId="39" xfId="0" applyFont="1" applyFill="1" applyBorder="1" applyAlignment="1">
      <alignment horizontal="center" vertical="center" textRotation="90" wrapText="1"/>
    </xf>
    <xf numFmtId="0" fontId="5" fillId="3" borderId="40" xfId="0" applyFont="1" applyFill="1" applyBorder="1" applyAlignment="1">
      <alignment horizontal="center" vertical="center" textRotation="90" wrapText="1"/>
    </xf>
    <xf numFmtId="0" fontId="5" fillId="3" borderId="42" xfId="0" applyFont="1" applyFill="1" applyBorder="1" applyAlignment="1">
      <alignment horizontal="center" vertical="center" textRotation="90" wrapText="1"/>
    </xf>
    <xf numFmtId="0" fontId="5" fillId="3" borderId="43" xfId="0" applyFont="1" applyFill="1" applyBorder="1" applyAlignment="1">
      <alignment horizontal="center" vertical="center" textRotation="90" wrapText="1"/>
    </xf>
    <xf numFmtId="0" fontId="5" fillId="10" borderId="47" xfId="0" applyFont="1" applyFill="1" applyBorder="1" applyAlignment="1">
      <alignment horizontal="center" vertical="center" textRotation="90" wrapText="1"/>
    </xf>
    <xf numFmtId="0" fontId="5" fillId="10" borderId="48" xfId="0" applyFont="1" applyFill="1" applyBorder="1" applyAlignment="1">
      <alignment horizontal="center" vertical="center" textRotation="90" wrapText="1"/>
    </xf>
    <xf numFmtId="0" fontId="5" fillId="10" borderId="40" xfId="0" applyFont="1" applyFill="1" applyBorder="1" applyAlignment="1">
      <alignment horizontal="center" vertical="center" textRotation="90" wrapText="1"/>
    </xf>
    <xf numFmtId="0" fontId="5" fillId="10" borderId="42" xfId="0" applyFont="1" applyFill="1" applyBorder="1" applyAlignment="1">
      <alignment horizontal="center" vertical="center" textRotation="90" wrapText="1"/>
    </xf>
    <xf numFmtId="0" fontId="5" fillId="10" borderId="43" xfId="0" applyFont="1" applyFill="1" applyBorder="1" applyAlignment="1">
      <alignment horizontal="center" vertical="center" textRotation="90" wrapText="1"/>
    </xf>
    <xf numFmtId="0" fontId="5" fillId="10" borderId="27" xfId="0" applyFont="1" applyFill="1" applyBorder="1" applyAlignment="1">
      <alignment horizontal="center" vertical="center" textRotation="90" wrapText="1"/>
    </xf>
    <xf numFmtId="0" fontId="0" fillId="10" borderId="35" xfId="0" applyFill="1" applyBorder="1" applyAlignment="1">
      <alignment horizontal="center" vertical="center" textRotation="90"/>
    </xf>
    <xf numFmtId="0" fontId="0" fillId="10" borderId="36" xfId="0" applyFill="1" applyBorder="1" applyAlignment="1">
      <alignment horizontal="center" vertical="center" textRotation="90"/>
    </xf>
    <xf numFmtId="0" fontId="0" fillId="10" borderId="39" xfId="0" applyFill="1" applyBorder="1" applyAlignment="1">
      <alignment horizontal="center" vertical="center" textRotation="90"/>
    </xf>
    <xf numFmtId="0" fontId="0" fillId="10" borderId="40" xfId="0" applyFill="1" applyBorder="1" applyAlignment="1">
      <alignment horizontal="center" vertical="center" textRotation="90"/>
    </xf>
    <xf numFmtId="0" fontId="0" fillId="10" borderId="42" xfId="0" applyFill="1" applyBorder="1" applyAlignment="1">
      <alignment horizontal="center" vertical="center" textRotation="90"/>
    </xf>
    <xf numFmtId="0" fontId="0" fillId="10" borderId="43" xfId="0" applyFill="1" applyBorder="1" applyAlignment="1">
      <alignment horizontal="center" vertical="center" textRotation="90"/>
    </xf>
    <xf numFmtId="0" fontId="0" fillId="0" borderId="35" xfId="0" applyBorder="1" applyAlignment="1">
      <alignment horizontal="center" wrapText="1"/>
    </xf>
    <xf numFmtId="0" fontId="0" fillId="0" borderId="37" xfId="0" applyBorder="1" applyAlignment="1">
      <alignment horizontal="center" wrapText="1"/>
    </xf>
    <xf numFmtId="0" fontId="0" fillId="0" borderId="38" xfId="0" applyBorder="1" applyAlignment="1">
      <alignment horizontal="center" wrapText="1"/>
    </xf>
    <xf numFmtId="0" fontId="0" fillId="0" borderId="39" xfId="0" applyBorder="1" applyAlignment="1">
      <alignment horizontal="center" wrapText="1"/>
    </xf>
    <xf numFmtId="0" fontId="0" fillId="0" borderId="0" xfId="0" applyBorder="1" applyAlignment="1">
      <alignment horizontal="center" wrapText="1"/>
    </xf>
    <xf numFmtId="0" fontId="0" fillId="0" borderId="41" xfId="0" applyBorder="1" applyAlignment="1">
      <alignment horizontal="center" wrapText="1"/>
    </xf>
    <xf numFmtId="0" fontId="0" fillId="0" borderId="42" xfId="0" applyBorder="1" applyAlignment="1">
      <alignment horizontal="center" wrapText="1"/>
    </xf>
    <xf numFmtId="0" fontId="0" fillId="0" borderId="44" xfId="0" applyBorder="1" applyAlignment="1">
      <alignment horizontal="center" wrapText="1"/>
    </xf>
    <xf numFmtId="0" fontId="0" fillId="0" borderId="45" xfId="0" applyBorder="1" applyAlignment="1">
      <alignment horizontal="center" wrapText="1"/>
    </xf>
    <xf numFmtId="0" fontId="0" fillId="0" borderId="32" xfId="0" applyFill="1" applyBorder="1" applyAlignment="1">
      <alignment horizontal="center" vertical="center" textRotation="90"/>
    </xf>
    <xf numFmtId="0" fontId="0" fillId="0" borderId="33" xfId="0" applyFill="1" applyBorder="1" applyAlignment="1">
      <alignment horizontal="center" vertical="center" textRotation="90"/>
    </xf>
    <xf numFmtId="0" fontId="0" fillId="0" borderId="34" xfId="0" applyFill="1" applyBorder="1" applyAlignment="1">
      <alignment horizontal="center" vertical="center" textRotation="90"/>
    </xf>
    <xf numFmtId="0" fontId="1" fillId="14" borderId="23" xfId="0" applyFont="1" applyFill="1" applyBorder="1" applyAlignment="1">
      <alignment horizontal="center" vertical="center" textRotation="90" wrapText="1"/>
    </xf>
    <xf numFmtId="0" fontId="1" fillId="14" borderId="26" xfId="0" applyFont="1" applyFill="1" applyBorder="1" applyAlignment="1">
      <alignment horizontal="center" vertical="center" textRotation="90" wrapText="1"/>
    </xf>
    <xf numFmtId="0" fontId="0" fillId="0" borderId="32" xfId="0" applyFont="1" applyFill="1" applyBorder="1" applyAlignment="1">
      <alignment horizontal="center" vertical="center" textRotation="90"/>
    </xf>
    <xf numFmtId="0" fontId="0" fillId="0" borderId="33" xfId="0" applyFont="1" applyFill="1" applyBorder="1" applyAlignment="1">
      <alignment horizontal="center" vertical="center" textRotation="90"/>
    </xf>
    <xf numFmtId="0" fontId="0" fillId="0" borderId="34" xfId="0" applyFont="1" applyFill="1" applyBorder="1" applyAlignment="1">
      <alignment horizontal="center" vertical="center" textRotation="90"/>
    </xf>
    <xf numFmtId="0" fontId="0" fillId="0" borderId="0" xfId="0" applyAlignment="1">
      <alignment horizontal="center" vertical="top" wrapText="1"/>
    </xf>
    <xf numFmtId="0" fontId="1" fillId="14" borderId="24" xfId="0" applyFont="1" applyFill="1" applyBorder="1" applyAlignment="1">
      <alignment horizontal="center" vertical="center" textRotation="90"/>
    </xf>
    <xf numFmtId="0" fontId="1" fillId="14" borderId="27" xfId="0" applyFont="1" applyFill="1" applyBorder="1" applyAlignment="1">
      <alignment horizontal="center" vertical="center" textRotation="90"/>
    </xf>
    <xf numFmtId="0" fontId="1" fillId="14" borderId="29" xfId="0" applyFont="1" applyFill="1" applyBorder="1" applyAlignment="1">
      <alignment horizontal="center" vertical="center" textRotation="90"/>
    </xf>
    <xf numFmtId="0" fontId="1" fillId="14" borderId="30" xfId="0" applyFont="1" applyFill="1" applyBorder="1" applyAlignment="1">
      <alignment horizontal="center" vertical="center" textRotation="90"/>
    </xf>
    <xf numFmtId="0" fontId="0" fillId="0" borderId="30" xfId="0" applyBorder="1" applyAlignment="1">
      <alignment horizontal="center" vertical="top" wrapText="1"/>
    </xf>
    <xf numFmtId="0" fontId="0" fillId="0" borderId="31" xfId="0" applyBorder="1" applyAlignment="1">
      <alignment horizontal="center" vertical="top" wrapText="1"/>
    </xf>
    <xf numFmtId="0" fontId="0" fillId="3" borderId="1" xfId="0" applyFill="1" applyBorder="1" applyAlignment="1" applyProtection="1">
      <alignment horizontal="left" vertical="top" wrapText="1"/>
    </xf>
    <xf numFmtId="0" fontId="4" fillId="3" borderId="5" xfId="0" applyFont="1" applyFill="1" applyBorder="1" applyAlignment="1" applyProtection="1">
      <alignment horizontal="center" vertical="center"/>
    </xf>
    <xf numFmtId="0" fontId="4" fillId="3" borderId="0" xfId="0" applyFont="1" applyFill="1" applyAlignment="1" applyProtection="1">
      <alignment horizontal="center" vertical="center"/>
    </xf>
    <xf numFmtId="0" fontId="0" fillId="3" borderId="0" xfId="0" applyFill="1" applyAlignment="1" applyProtection="1">
      <alignment horizontal="center" vertical="center"/>
    </xf>
    <xf numFmtId="0" fontId="0" fillId="3" borderId="7"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0" borderId="0" xfId="0" applyBorder="1" applyAlignment="1" applyProtection="1">
      <alignment horizontal="right"/>
    </xf>
    <xf numFmtId="4" fontId="0" fillId="3" borderId="2" xfId="0" applyNumberFormat="1" applyFill="1" applyBorder="1" applyAlignment="1" applyProtection="1">
      <alignment horizontal="center" vertical="center"/>
      <protection locked="0"/>
    </xf>
    <xf numFmtId="4" fontId="0" fillId="3" borderId="3" xfId="0" applyNumberFormat="1" applyFill="1" applyBorder="1" applyAlignment="1" applyProtection="1">
      <alignment horizontal="center" vertical="center"/>
      <protection locked="0"/>
    </xf>
    <xf numFmtId="4" fontId="0" fillId="3" borderId="4" xfId="0" applyNumberFormat="1" applyFill="1" applyBorder="1" applyAlignment="1" applyProtection="1">
      <alignment horizontal="center" vertical="center"/>
      <protection locked="0"/>
    </xf>
    <xf numFmtId="49" fontId="0" fillId="3" borderId="2" xfId="0" applyNumberFormat="1" applyFill="1" applyBorder="1" applyAlignment="1" applyProtection="1">
      <alignment horizontal="center" vertical="center"/>
      <protection locked="0"/>
    </xf>
    <xf numFmtId="49" fontId="0" fillId="3" borderId="3" xfId="0" applyNumberFormat="1" applyFill="1" applyBorder="1" applyAlignment="1" applyProtection="1">
      <alignment horizontal="center" vertical="center"/>
      <protection locked="0"/>
    </xf>
    <xf numFmtId="49" fontId="0" fillId="3" borderId="4" xfId="0" applyNumberFormat="1" applyFill="1" applyBorder="1" applyAlignment="1" applyProtection="1">
      <alignment horizontal="center" vertical="center"/>
      <protection locked="0"/>
    </xf>
    <xf numFmtId="0" fontId="0" fillId="3" borderId="6" xfId="0" applyFill="1" applyBorder="1" applyAlignment="1" applyProtection="1">
      <alignment horizontal="center" vertical="center"/>
    </xf>
    <xf numFmtId="0" fontId="0" fillId="3" borderId="0" xfId="0" applyFill="1" applyAlignment="1" applyProtection="1">
      <alignment horizontal="left" vertical="center"/>
    </xf>
    <xf numFmtId="4" fontId="0" fillId="3" borderId="2" xfId="0" applyNumberFormat="1" applyFill="1" applyBorder="1" applyAlignment="1" applyProtection="1">
      <alignment horizontal="right" vertical="center"/>
      <protection locked="0"/>
    </xf>
    <xf numFmtId="4" fontId="0" fillId="3" borderId="4" xfId="0" applyNumberFormat="1" applyFill="1" applyBorder="1" applyAlignment="1" applyProtection="1">
      <alignment horizontal="right" vertical="center"/>
      <protection locked="0"/>
    </xf>
    <xf numFmtId="4" fontId="0" fillId="7" borderId="2" xfId="0" applyNumberFormat="1" applyFill="1" applyBorder="1" applyAlignment="1" applyProtection="1">
      <alignment horizontal="right" vertical="center"/>
    </xf>
    <xf numFmtId="4" fontId="0" fillId="7" borderId="4" xfId="0" applyNumberFormat="1" applyFill="1" applyBorder="1" applyAlignment="1" applyProtection="1">
      <alignment horizontal="right" vertical="center"/>
    </xf>
    <xf numFmtId="0" fontId="0" fillId="9" borderId="0" xfId="0" applyFill="1" applyBorder="1" applyAlignment="1" applyProtection="1">
      <alignment horizontal="left" vertical="top" wrapText="1"/>
    </xf>
    <xf numFmtId="0" fontId="0" fillId="3" borderId="1"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 xfId="0" applyFill="1" applyBorder="1" applyAlignment="1" applyProtection="1">
      <alignment horizontal="left" vertical="center" wrapText="1"/>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1" fillId="3" borderId="0" xfId="0" applyFont="1" applyFill="1" applyAlignment="1" applyProtection="1">
      <alignment horizontal="center" vertical="center" wrapText="1"/>
    </xf>
    <xf numFmtId="0" fontId="3" fillId="2" borderId="0" xfId="0" applyFont="1" applyFill="1" applyAlignment="1" applyProtection="1">
      <alignment horizontal="center" vertical="center"/>
    </xf>
    <xf numFmtId="0" fontId="2" fillId="3" borderId="0" xfId="0" applyFont="1" applyFill="1" applyAlignment="1" applyProtection="1">
      <alignment horizontal="center" vertical="center"/>
    </xf>
    <xf numFmtId="0" fontId="0" fillId="3" borderId="2"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7" borderId="2" xfId="0" applyFill="1" applyBorder="1" applyAlignment="1" applyProtection="1">
      <alignment horizontal="center" vertical="center"/>
    </xf>
    <xf numFmtId="0" fontId="0" fillId="7" borderId="4" xfId="0" applyFill="1" applyBorder="1" applyAlignment="1" applyProtection="1">
      <alignment horizontal="center" vertical="center"/>
    </xf>
    <xf numFmtId="0" fontId="0" fillId="3" borderId="6" xfId="0" applyFill="1" applyBorder="1" applyAlignment="1" applyProtection="1">
      <alignment horizontal="center"/>
    </xf>
    <xf numFmtId="0" fontId="0" fillId="7" borderId="3" xfId="0" applyFill="1" applyBorder="1" applyAlignment="1" applyProtection="1">
      <alignment horizontal="center" vertical="center"/>
    </xf>
    <xf numFmtId="0" fontId="0" fillId="8" borderId="0" xfId="0" applyFill="1" applyBorder="1" applyAlignment="1" applyProtection="1">
      <alignment horizontal="center" wrapText="1"/>
      <protection hidden="1"/>
    </xf>
    <xf numFmtId="0" fontId="6" fillId="9" borderId="1" xfId="0" applyFont="1" applyFill="1" applyBorder="1" applyAlignment="1" applyProtection="1">
      <alignment horizontal="center" vertical="center" wrapText="1"/>
    </xf>
    <xf numFmtId="0" fontId="5" fillId="9" borderId="7" xfId="0" applyFont="1" applyFill="1" applyBorder="1" applyAlignment="1" applyProtection="1">
      <alignment horizontal="center" vertical="center" wrapText="1"/>
    </xf>
    <xf numFmtId="0" fontId="10" fillId="9" borderId="8" xfId="0" applyFont="1" applyFill="1" applyBorder="1" applyAlignment="1" applyProtection="1">
      <alignment horizontal="center" vertical="center" wrapText="1"/>
    </xf>
    <xf numFmtId="0" fontId="10" fillId="9" borderId="5" xfId="0" applyFont="1" applyFill="1" applyBorder="1" applyAlignment="1" applyProtection="1">
      <alignment horizontal="center" vertical="center" wrapText="1"/>
    </xf>
    <xf numFmtId="0" fontId="10" fillId="9" borderId="12" xfId="0" applyFont="1" applyFill="1" applyBorder="1" applyAlignment="1" applyProtection="1">
      <alignment horizontal="center" vertical="center" wrapText="1"/>
    </xf>
    <xf numFmtId="0" fontId="10" fillId="9" borderId="9" xfId="0" applyFont="1" applyFill="1" applyBorder="1" applyAlignment="1" applyProtection="1">
      <alignment horizontal="center" vertical="center" wrapText="1"/>
    </xf>
    <xf numFmtId="0" fontId="10" fillId="9" borderId="11" xfId="0" applyFont="1" applyFill="1" applyBorder="1" applyAlignment="1" applyProtection="1">
      <alignment horizontal="center" vertical="center" wrapText="1"/>
    </xf>
    <xf numFmtId="0" fontId="0" fillId="8" borderId="0" xfId="0" applyFill="1" applyBorder="1" applyAlignment="1" applyProtection="1">
      <alignment horizontal="left" wrapText="1"/>
      <protection hidden="1"/>
    </xf>
    <xf numFmtId="14" fontId="0" fillId="8" borderId="0" xfId="0" applyNumberFormat="1" applyFill="1" applyBorder="1" applyAlignment="1" applyProtection="1">
      <alignment horizontal="right" wrapText="1"/>
      <protection hidden="1"/>
    </xf>
  </cellXfs>
  <cellStyles count="1">
    <cellStyle name="Normal" xfId="0" builtinId="0"/>
  </cellStyles>
  <dxfs count="1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ont>
        <color theme="0"/>
      </font>
      <fill>
        <patternFill>
          <bgColor theme="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19050</xdr:colOff>
      <xdr:row>0</xdr:row>
      <xdr:rowOff>57150</xdr:rowOff>
    </xdr:from>
    <xdr:to>
      <xdr:col>4</xdr:col>
      <xdr:colOff>378618</xdr:colOff>
      <xdr:row>3</xdr:row>
      <xdr:rowOff>123825</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1847850" y="57150"/>
          <a:ext cx="969168" cy="638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47626</xdr:colOff>
      <xdr:row>0</xdr:row>
      <xdr:rowOff>47625</xdr:rowOff>
    </xdr:from>
    <xdr:to>
      <xdr:col>2</xdr:col>
      <xdr:colOff>409576</xdr:colOff>
      <xdr:row>3</xdr:row>
      <xdr:rowOff>114300</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47626" y="47625"/>
          <a:ext cx="972864" cy="638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137"/>
  <sheetViews>
    <sheetView showGridLines="0" tabSelected="1" workbookViewId="0"/>
  </sheetViews>
  <sheetFormatPr defaultRowHeight="15"/>
  <sheetData>
    <row r="1" spans="1:13">
      <c r="A1" s="30"/>
      <c r="B1" s="30"/>
      <c r="C1" s="30"/>
      <c r="D1" s="30"/>
      <c r="E1" s="30"/>
      <c r="F1" s="30"/>
      <c r="G1" s="30"/>
      <c r="H1" s="30"/>
      <c r="I1" s="30"/>
      <c r="J1" s="30"/>
      <c r="K1" s="30"/>
      <c r="L1" s="30"/>
      <c r="M1" s="30"/>
    </row>
    <row r="2" spans="1:13">
      <c r="A2" s="30"/>
      <c r="B2" s="30"/>
      <c r="C2" s="30"/>
      <c r="D2" s="30"/>
      <c r="E2" s="30"/>
      <c r="F2" s="217" t="s">
        <v>254</v>
      </c>
      <c r="G2" s="217"/>
      <c r="H2" s="217"/>
      <c r="I2" s="217"/>
      <c r="J2" s="217"/>
      <c r="K2" s="217"/>
      <c r="L2" s="217"/>
      <c r="M2" s="30"/>
    </row>
    <row r="3" spans="1:13">
      <c r="A3" s="30"/>
      <c r="B3" s="30"/>
      <c r="C3" s="30"/>
      <c r="D3" s="30"/>
      <c r="E3" s="30"/>
      <c r="F3" s="217"/>
      <c r="G3" s="217"/>
      <c r="H3" s="217"/>
      <c r="I3" s="217"/>
      <c r="J3" s="217"/>
      <c r="K3" s="217"/>
      <c r="L3" s="217"/>
      <c r="M3" s="30"/>
    </row>
    <row r="4" spans="1:13">
      <c r="A4" s="30"/>
      <c r="B4" s="30"/>
      <c r="C4" s="30"/>
      <c r="D4" s="30"/>
      <c r="E4" s="30"/>
      <c r="F4" s="217"/>
      <c r="G4" s="217"/>
      <c r="H4" s="217"/>
      <c r="I4" s="217"/>
      <c r="J4" s="217"/>
      <c r="K4" s="217"/>
      <c r="L4" s="217"/>
      <c r="M4" s="30"/>
    </row>
    <row r="5" spans="1:13">
      <c r="A5" s="30"/>
      <c r="B5" s="30"/>
      <c r="C5" s="30"/>
      <c r="D5" s="30"/>
      <c r="E5" s="30"/>
      <c r="F5" s="217"/>
      <c r="G5" s="217"/>
      <c r="H5" s="217"/>
      <c r="I5" s="217"/>
      <c r="J5" s="217"/>
      <c r="K5" s="217"/>
      <c r="L5" s="217"/>
      <c r="M5" s="30"/>
    </row>
    <row r="6" spans="1:13" ht="15.75" thickBot="1">
      <c r="A6" s="30"/>
      <c r="B6" s="30"/>
      <c r="C6" s="30"/>
      <c r="D6" s="30"/>
      <c r="E6" s="30"/>
      <c r="F6" s="30"/>
      <c r="G6" s="30"/>
      <c r="H6" s="30"/>
      <c r="I6" s="30"/>
      <c r="J6" s="30"/>
      <c r="K6" s="30"/>
      <c r="L6" s="30"/>
      <c r="M6" s="30"/>
    </row>
    <row r="7" spans="1:13">
      <c r="A7" s="176" t="s">
        <v>212</v>
      </c>
      <c r="B7" s="218"/>
      <c r="C7" s="218"/>
      <c r="D7" s="170" t="s">
        <v>213</v>
      </c>
      <c r="E7" s="170"/>
      <c r="F7" s="170"/>
      <c r="G7" s="170"/>
      <c r="H7" s="170"/>
      <c r="I7" s="170"/>
      <c r="J7" s="170"/>
      <c r="K7" s="170"/>
      <c r="L7" s="170"/>
      <c r="M7" s="171"/>
    </row>
    <row r="8" spans="1:13">
      <c r="A8" s="177"/>
      <c r="B8" s="219"/>
      <c r="C8" s="219"/>
      <c r="D8" s="172"/>
      <c r="E8" s="172"/>
      <c r="F8" s="172"/>
      <c r="G8" s="172"/>
      <c r="H8" s="172"/>
      <c r="I8" s="172"/>
      <c r="J8" s="172"/>
      <c r="K8" s="172"/>
      <c r="L8" s="172"/>
      <c r="M8" s="173"/>
    </row>
    <row r="9" spans="1:13">
      <c r="A9" s="177"/>
      <c r="B9" s="219"/>
      <c r="C9" s="219"/>
      <c r="D9" s="172" t="s">
        <v>214</v>
      </c>
      <c r="E9" s="172"/>
      <c r="F9" s="172"/>
      <c r="G9" s="172"/>
      <c r="H9" s="172"/>
      <c r="I9" s="172"/>
      <c r="J9" s="172"/>
      <c r="K9" s="172"/>
      <c r="L9" s="172"/>
      <c r="M9" s="173"/>
    </row>
    <row r="10" spans="1:13">
      <c r="A10" s="177"/>
      <c r="B10" s="219"/>
      <c r="C10" s="219"/>
      <c r="D10" s="172"/>
      <c r="E10" s="172"/>
      <c r="F10" s="172"/>
      <c r="G10" s="172"/>
      <c r="H10" s="172"/>
      <c r="I10" s="172"/>
      <c r="J10" s="172"/>
      <c r="K10" s="172"/>
      <c r="L10" s="172"/>
      <c r="M10" s="173"/>
    </row>
    <row r="11" spans="1:13">
      <c r="A11" s="177"/>
      <c r="B11" s="219"/>
      <c r="C11" s="219"/>
      <c r="D11" s="172"/>
      <c r="E11" s="172"/>
      <c r="F11" s="172"/>
      <c r="G11" s="172"/>
      <c r="H11" s="172"/>
      <c r="I11" s="172"/>
      <c r="J11" s="172"/>
      <c r="K11" s="172"/>
      <c r="L11" s="172"/>
      <c r="M11" s="173"/>
    </row>
    <row r="12" spans="1:13">
      <c r="A12" s="177"/>
      <c r="B12" s="219"/>
      <c r="C12" s="219"/>
      <c r="D12" s="172" t="s">
        <v>215</v>
      </c>
      <c r="E12" s="172"/>
      <c r="F12" s="172"/>
      <c r="G12" s="172"/>
      <c r="H12" s="172"/>
      <c r="I12" s="172"/>
      <c r="J12" s="172"/>
      <c r="K12" s="172"/>
      <c r="L12" s="172"/>
      <c r="M12" s="173"/>
    </row>
    <row r="13" spans="1:13">
      <c r="A13" s="177"/>
      <c r="B13" s="219"/>
      <c r="C13" s="219"/>
      <c r="D13" s="172"/>
      <c r="E13" s="172"/>
      <c r="F13" s="172"/>
      <c r="G13" s="172"/>
      <c r="H13" s="172"/>
      <c r="I13" s="172"/>
      <c r="J13" s="172"/>
      <c r="K13" s="172"/>
      <c r="L13" s="172"/>
      <c r="M13" s="173"/>
    </row>
    <row r="14" spans="1:13">
      <c r="A14" s="177"/>
      <c r="B14" s="219"/>
      <c r="C14" s="219"/>
      <c r="D14" s="172"/>
      <c r="E14" s="172"/>
      <c r="F14" s="172"/>
      <c r="G14" s="172"/>
      <c r="H14" s="172"/>
      <c r="I14" s="172"/>
      <c r="J14" s="172"/>
      <c r="K14" s="172"/>
      <c r="L14" s="172"/>
      <c r="M14" s="173"/>
    </row>
    <row r="15" spans="1:13" ht="15.75" thickBot="1">
      <c r="A15" s="220"/>
      <c r="B15" s="221"/>
      <c r="C15" s="221"/>
      <c r="D15" s="222"/>
      <c r="E15" s="222"/>
      <c r="F15" s="222"/>
      <c r="G15" s="222"/>
      <c r="H15" s="222"/>
      <c r="I15" s="222"/>
      <c r="J15" s="222"/>
      <c r="K15" s="222"/>
      <c r="L15" s="222"/>
      <c r="M15" s="223"/>
    </row>
    <row r="16" spans="1:13" ht="15.75" thickBot="1">
      <c r="A16" s="214"/>
      <c r="B16" s="215"/>
      <c r="C16" s="215"/>
      <c r="D16" s="215"/>
      <c r="E16" s="215"/>
      <c r="F16" s="215"/>
      <c r="G16" s="215"/>
      <c r="H16" s="215"/>
      <c r="I16" s="215"/>
      <c r="J16" s="215"/>
      <c r="K16" s="215"/>
      <c r="L16" s="215"/>
      <c r="M16" s="216"/>
    </row>
    <row r="17" spans="1:13">
      <c r="A17" s="176" t="s">
        <v>216</v>
      </c>
      <c r="B17" s="194" t="s">
        <v>217</v>
      </c>
      <c r="C17" s="195"/>
      <c r="D17" s="200" t="s">
        <v>266</v>
      </c>
      <c r="E17" s="201"/>
      <c r="F17" s="201"/>
      <c r="G17" s="201"/>
      <c r="H17" s="201"/>
      <c r="I17" s="201"/>
      <c r="J17" s="201"/>
      <c r="K17" s="201"/>
      <c r="L17" s="201"/>
      <c r="M17" s="202"/>
    </row>
    <row r="18" spans="1:13">
      <c r="A18" s="177"/>
      <c r="B18" s="196"/>
      <c r="C18" s="197"/>
      <c r="D18" s="203"/>
      <c r="E18" s="204"/>
      <c r="F18" s="204"/>
      <c r="G18" s="204"/>
      <c r="H18" s="204"/>
      <c r="I18" s="204"/>
      <c r="J18" s="204"/>
      <c r="K18" s="204"/>
      <c r="L18" s="204"/>
      <c r="M18" s="205"/>
    </row>
    <row r="19" spans="1:13">
      <c r="A19" s="177"/>
      <c r="B19" s="196"/>
      <c r="C19" s="197"/>
      <c r="D19" s="203"/>
      <c r="E19" s="204"/>
      <c r="F19" s="204"/>
      <c r="G19" s="204"/>
      <c r="H19" s="204"/>
      <c r="I19" s="204"/>
      <c r="J19" s="204"/>
      <c r="K19" s="204"/>
      <c r="L19" s="204"/>
      <c r="M19" s="205"/>
    </row>
    <row r="20" spans="1:13">
      <c r="A20" s="177"/>
      <c r="B20" s="196"/>
      <c r="C20" s="197"/>
      <c r="D20" s="203"/>
      <c r="E20" s="204"/>
      <c r="F20" s="204"/>
      <c r="G20" s="204"/>
      <c r="H20" s="204"/>
      <c r="I20" s="204"/>
      <c r="J20" s="204"/>
      <c r="K20" s="204"/>
      <c r="L20" s="204"/>
      <c r="M20" s="205"/>
    </row>
    <row r="21" spans="1:13">
      <c r="A21" s="177"/>
      <c r="B21" s="196"/>
      <c r="C21" s="197"/>
      <c r="D21" s="203"/>
      <c r="E21" s="204"/>
      <c r="F21" s="204"/>
      <c r="G21" s="204"/>
      <c r="H21" s="204"/>
      <c r="I21" s="204"/>
      <c r="J21" s="204"/>
      <c r="K21" s="204"/>
      <c r="L21" s="204"/>
      <c r="M21" s="205"/>
    </row>
    <row r="22" spans="1:13">
      <c r="A22" s="177"/>
      <c r="B22" s="196"/>
      <c r="C22" s="197"/>
      <c r="D22" s="203"/>
      <c r="E22" s="204"/>
      <c r="F22" s="204"/>
      <c r="G22" s="204"/>
      <c r="H22" s="204"/>
      <c r="I22" s="204"/>
      <c r="J22" s="204"/>
      <c r="K22" s="204"/>
      <c r="L22" s="204"/>
      <c r="M22" s="205"/>
    </row>
    <row r="23" spans="1:13">
      <c r="A23" s="177"/>
      <c r="B23" s="196"/>
      <c r="C23" s="197"/>
      <c r="D23" s="203"/>
      <c r="E23" s="204"/>
      <c r="F23" s="204"/>
      <c r="G23" s="204"/>
      <c r="H23" s="204"/>
      <c r="I23" s="204"/>
      <c r="J23" s="204"/>
      <c r="K23" s="204"/>
      <c r="L23" s="204"/>
      <c r="M23" s="205"/>
    </row>
    <row r="24" spans="1:13">
      <c r="A24" s="177"/>
      <c r="B24" s="196"/>
      <c r="C24" s="197"/>
      <c r="D24" s="203"/>
      <c r="E24" s="204"/>
      <c r="F24" s="204"/>
      <c r="G24" s="204"/>
      <c r="H24" s="204"/>
      <c r="I24" s="204"/>
      <c r="J24" s="204"/>
      <c r="K24" s="204"/>
      <c r="L24" s="204"/>
      <c r="M24" s="205"/>
    </row>
    <row r="25" spans="1:13">
      <c r="A25" s="177"/>
      <c r="B25" s="198"/>
      <c r="C25" s="199"/>
      <c r="D25" s="206"/>
      <c r="E25" s="207"/>
      <c r="F25" s="207"/>
      <c r="G25" s="207"/>
      <c r="H25" s="207"/>
      <c r="I25" s="207"/>
      <c r="J25" s="207"/>
      <c r="K25" s="207"/>
      <c r="L25" s="207"/>
      <c r="M25" s="208"/>
    </row>
    <row r="26" spans="1:13" ht="15.75" thickBot="1">
      <c r="A26" s="209"/>
      <c r="B26" s="210"/>
      <c r="C26" s="210"/>
      <c r="D26" s="210"/>
      <c r="E26" s="210"/>
      <c r="F26" s="210"/>
      <c r="G26" s="210"/>
      <c r="H26" s="210"/>
      <c r="I26" s="210"/>
      <c r="J26" s="210"/>
      <c r="K26" s="210"/>
      <c r="L26" s="210"/>
      <c r="M26" s="211"/>
    </row>
    <row r="27" spans="1:13">
      <c r="A27" s="212" t="s">
        <v>218</v>
      </c>
      <c r="B27" s="194" t="s">
        <v>217</v>
      </c>
      <c r="C27" s="195"/>
      <c r="D27" s="200" t="s">
        <v>219</v>
      </c>
      <c r="E27" s="201"/>
      <c r="F27" s="201"/>
      <c r="G27" s="201"/>
      <c r="H27" s="201"/>
      <c r="I27" s="201"/>
      <c r="J27" s="201"/>
      <c r="K27" s="201"/>
      <c r="L27" s="201"/>
      <c r="M27" s="202"/>
    </row>
    <row r="28" spans="1:13">
      <c r="A28" s="213"/>
      <c r="B28" s="196"/>
      <c r="C28" s="197"/>
      <c r="D28" s="203"/>
      <c r="E28" s="204"/>
      <c r="F28" s="204"/>
      <c r="G28" s="204"/>
      <c r="H28" s="204"/>
      <c r="I28" s="204"/>
      <c r="J28" s="204"/>
      <c r="K28" s="204"/>
      <c r="L28" s="204"/>
      <c r="M28" s="205"/>
    </row>
    <row r="29" spans="1:13">
      <c r="A29" s="213"/>
      <c r="B29" s="196"/>
      <c r="C29" s="197"/>
      <c r="D29" s="203"/>
      <c r="E29" s="204"/>
      <c r="F29" s="204"/>
      <c r="G29" s="204"/>
      <c r="H29" s="204"/>
      <c r="I29" s="204"/>
      <c r="J29" s="204"/>
      <c r="K29" s="204"/>
      <c r="L29" s="204"/>
      <c r="M29" s="205"/>
    </row>
    <row r="30" spans="1:13">
      <c r="A30" s="213"/>
      <c r="B30" s="196"/>
      <c r="C30" s="197"/>
      <c r="D30" s="203"/>
      <c r="E30" s="204"/>
      <c r="F30" s="204"/>
      <c r="G30" s="204"/>
      <c r="H30" s="204"/>
      <c r="I30" s="204"/>
      <c r="J30" s="204"/>
      <c r="K30" s="204"/>
      <c r="L30" s="204"/>
      <c r="M30" s="205"/>
    </row>
    <row r="31" spans="1:13">
      <c r="A31" s="213"/>
      <c r="B31" s="196"/>
      <c r="C31" s="197"/>
      <c r="D31" s="203"/>
      <c r="E31" s="204"/>
      <c r="F31" s="204"/>
      <c r="G31" s="204"/>
      <c r="H31" s="204"/>
      <c r="I31" s="204"/>
      <c r="J31" s="204"/>
      <c r="K31" s="204"/>
      <c r="L31" s="204"/>
      <c r="M31" s="205"/>
    </row>
    <row r="32" spans="1:13">
      <c r="A32" s="213"/>
      <c r="B32" s="196"/>
      <c r="C32" s="197"/>
      <c r="D32" s="203"/>
      <c r="E32" s="204"/>
      <c r="F32" s="204"/>
      <c r="G32" s="204"/>
      <c r="H32" s="204"/>
      <c r="I32" s="204"/>
      <c r="J32" s="204"/>
      <c r="K32" s="204"/>
      <c r="L32" s="204"/>
      <c r="M32" s="205"/>
    </row>
    <row r="33" spans="1:13" ht="15.75" thickBot="1">
      <c r="A33" s="213"/>
      <c r="B33" s="198"/>
      <c r="C33" s="199"/>
      <c r="D33" s="206"/>
      <c r="E33" s="207"/>
      <c r="F33" s="207"/>
      <c r="G33" s="207"/>
      <c r="H33" s="207"/>
      <c r="I33" s="207"/>
      <c r="J33" s="207"/>
      <c r="K33" s="207"/>
      <c r="L33" s="207"/>
      <c r="M33" s="208"/>
    </row>
    <row r="34" spans="1:13" ht="21.75" thickBot="1">
      <c r="A34" s="163" t="s">
        <v>220</v>
      </c>
      <c r="B34" s="164"/>
      <c r="C34" s="164"/>
      <c r="D34" s="164"/>
      <c r="E34" s="164"/>
      <c r="F34" s="164"/>
      <c r="G34" s="164"/>
      <c r="H34" s="164"/>
      <c r="I34" s="164"/>
      <c r="J34" s="164"/>
      <c r="K34" s="164"/>
      <c r="L34" s="164"/>
      <c r="M34" s="165"/>
    </row>
    <row r="35" spans="1:13">
      <c r="A35" s="176" t="s">
        <v>221</v>
      </c>
      <c r="B35" s="178" t="s">
        <v>212</v>
      </c>
      <c r="C35" s="179"/>
      <c r="D35" s="115" t="s">
        <v>261</v>
      </c>
      <c r="E35" s="116"/>
      <c r="F35" s="116"/>
      <c r="G35" s="116"/>
      <c r="H35" s="116"/>
      <c r="I35" s="116"/>
      <c r="J35" s="116"/>
      <c r="K35" s="116"/>
      <c r="L35" s="116"/>
      <c r="M35" s="117"/>
    </row>
    <row r="36" spans="1:13">
      <c r="A36" s="177"/>
      <c r="B36" s="180"/>
      <c r="C36" s="181"/>
      <c r="D36" s="118"/>
      <c r="E36" s="119"/>
      <c r="F36" s="119"/>
      <c r="G36" s="119"/>
      <c r="H36" s="119"/>
      <c r="I36" s="119"/>
      <c r="J36" s="119"/>
      <c r="K36" s="119"/>
      <c r="L36" s="119"/>
      <c r="M36" s="120"/>
    </row>
    <row r="37" spans="1:13">
      <c r="A37" s="177"/>
      <c r="B37" s="180"/>
      <c r="C37" s="181"/>
      <c r="D37" s="118"/>
      <c r="E37" s="119"/>
      <c r="F37" s="119"/>
      <c r="G37" s="119"/>
      <c r="H37" s="119"/>
      <c r="I37" s="119"/>
      <c r="J37" s="119"/>
      <c r="K37" s="119"/>
      <c r="L37" s="119"/>
      <c r="M37" s="120"/>
    </row>
    <row r="38" spans="1:13">
      <c r="A38" s="177"/>
      <c r="B38" s="180"/>
      <c r="C38" s="181"/>
      <c r="D38" s="118"/>
      <c r="E38" s="119"/>
      <c r="F38" s="119"/>
      <c r="G38" s="119"/>
      <c r="H38" s="119"/>
      <c r="I38" s="119"/>
      <c r="J38" s="119"/>
      <c r="K38" s="119"/>
      <c r="L38" s="119"/>
      <c r="M38" s="120"/>
    </row>
    <row r="39" spans="1:13">
      <c r="A39" s="177"/>
      <c r="B39" s="180"/>
      <c r="C39" s="181"/>
      <c r="D39" s="118"/>
      <c r="E39" s="119"/>
      <c r="F39" s="119"/>
      <c r="G39" s="119"/>
      <c r="H39" s="119"/>
      <c r="I39" s="119"/>
      <c r="J39" s="119"/>
      <c r="K39" s="119"/>
      <c r="L39" s="119"/>
      <c r="M39" s="120"/>
    </row>
    <row r="40" spans="1:13">
      <c r="A40" s="177"/>
      <c r="B40" s="180"/>
      <c r="C40" s="181"/>
      <c r="D40" s="118"/>
      <c r="E40" s="119"/>
      <c r="F40" s="119"/>
      <c r="G40" s="119"/>
      <c r="H40" s="119"/>
      <c r="I40" s="119"/>
      <c r="J40" s="119"/>
      <c r="K40" s="119"/>
      <c r="L40" s="119"/>
      <c r="M40" s="120"/>
    </row>
    <row r="41" spans="1:13">
      <c r="A41" s="177"/>
      <c r="B41" s="180"/>
      <c r="C41" s="181"/>
      <c r="D41" s="121"/>
      <c r="E41" s="122"/>
      <c r="F41" s="122"/>
      <c r="G41" s="122"/>
      <c r="H41" s="122"/>
      <c r="I41" s="122"/>
      <c r="J41" s="122"/>
      <c r="K41" s="122"/>
      <c r="L41" s="122"/>
      <c r="M41" s="123"/>
    </row>
    <row r="42" spans="1:13">
      <c r="A42" s="177"/>
      <c r="B42" s="182" t="s">
        <v>222</v>
      </c>
      <c r="C42" s="183"/>
      <c r="D42" s="130" t="s">
        <v>223</v>
      </c>
      <c r="E42" s="131"/>
      <c r="F42" s="131"/>
      <c r="G42" s="131"/>
      <c r="H42" s="131"/>
      <c r="I42" s="131"/>
      <c r="J42" s="131"/>
      <c r="K42" s="131"/>
      <c r="L42" s="131"/>
      <c r="M42" s="132"/>
    </row>
    <row r="43" spans="1:13">
      <c r="A43" s="177"/>
      <c r="B43" s="184"/>
      <c r="C43" s="185"/>
      <c r="D43" s="118"/>
      <c r="E43" s="119"/>
      <c r="F43" s="119"/>
      <c r="G43" s="119"/>
      <c r="H43" s="119"/>
      <c r="I43" s="119"/>
      <c r="J43" s="119"/>
      <c r="K43" s="119"/>
      <c r="L43" s="119"/>
      <c r="M43" s="120"/>
    </row>
    <row r="44" spans="1:13">
      <c r="A44" s="177"/>
      <c r="B44" s="184"/>
      <c r="C44" s="185"/>
      <c r="D44" s="118"/>
      <c r="E44" s="119"/>
      <c r="F44" s="119"/>
      <c r="G44" s="119"/>
      <c r="H44" s="119"/>
      <c r="I44" s="119"/>
      <c r="J44" s="119"/>
      <c r="K44" s="119"/>
      <c r="L44" s="119"/>
      <c r="M44" s="120"/>
    </row>
    <row r="45" spans="1:13">
      <c r="A45" s="177"/>
      <c r="B45" s="184"/>
      <c r="C45" s="185"/>
      <c r="D45" s="118"/>
      <c r="E45" s="119"/>
      <c r="F45" s="119"/>
      <c r="G45" s="119"/>
      <c r="H45" s="119"/>
      <c r="I45" s="119"/>
      <c r="J45" s="119"/>
      <c r="K45" s="119"/>
      <c r="L45" s="119"/>
      <c r="M45" s="120"/>
    </row>
    <row r="46" spans="1:13">
      <c r="A46" s="177"/>
      <c r="B46" s="186"/>
      <c r="C46" s="187"/>
      <c r="D46" s="121"/>
      <c r="E46" s="122"/>
      <c r="F46" s="122"/>
      <c r="G46" s="122"/>
      <c r="H46" s="122"/>
      <c r="I46" s="122"/>
      <c r="J46" s="122"/>
      <c r="K46" s="122"/>
      <c r="L46" s="122"/>
      <c r="M46" s="123"/>
    </row>
    <row r="47" spans="1:13">
      <c r="A47" s="177"/>
      <c r="B47" s="188" t="s">
        <v>224</v>
      </c>
      <c r="C47" s="189"/>
      <c r="D47" s="130" t="s">
        <v>267</v>
      </c>
      <c r="E47" s="131"/>
      <c r="F47" s="131"/>
      <c r="G47" s="131"/>
      <c r="H47" s="131"/>
      <c r="I47" s="131"/>
      <c r="J47" s="131"/>
      <c r="K47" s="131"/>
      <c r="L47" s="131"/>
      <c r="M47" s="132"/>
    </row>
    <row r="48" spans="1:13">
      <c r="A48" s="177"/>
      <c r="B48" s="180"/>
      <c r="C48" s="190"/>
      <c r="D48" s="118"/>
      <c r="E48" s="119"/>
      <c r="F48" s="119"/>
      <c r="G48" s="119"/>
      <c r="H48" s="119"/>
      <c r="I48" s="119"/>
      <c r="J48" s="119"/>
      <c r="K48" s="119"/>
      <c r="L48" s="119"/>
      <c r="M48" s="120"/>
    </row>
    <row r="49" spans="1:13">
      <c r="A49" s="177"/>
      <c r="B49" s="180"/>
      <c r="C49" s="190"/>
      <c r="D49" s="118"/>
      <c r="E49" s="119"/>
      <c r="F49" s="119"/>
      <c r="G49" s="119"/>
      <c r="H49" s="119"/>
      <c r="I49" s="119"/>
      <c r="J49" s="119"/>
      <c r="K49" s="119"/>
      <c r="L49" s="119"/>
      <c r="M49" s="120"/>
    </row>
    <row r="50" spans="1:13">
      <c r="A50" s="177"/>
      <c r="B50" s="180"/>
      <c r="C50" s="190"/>
      <c r="D50" s="118"/>
      <c r="E50" s="119"/>
      <c r="F50" s="119"/>
      <c r="G50" s="119"/>
      <c r="H50" s="119"/>
      <c r="I50" s="119"/>
      <c r="J50" s="119"/>
      <c r="K50" s="119"/>
      <c r="L50" s="119"/>
      <c r="M50" s="120"/>
    </row>
    <row r="51" spans="1:13">
      <c r="A51" s="177"/>
      <c r="B51" s="180"/>
      <c r="C51" s="190"/>
      <c r="D51" s="118"/>
      <c r="E51" s="119"/>
      <c r="F51" s="119"/>
      <c r="G51" s="119"/>
      <c r="H51" s="119"/>
      <c r="I51" s="119"/>
      <c r="J51" s="119"/>
      <c r="K51" s="119"/>
      <c r="L51" s="119"/>
      <c r="M51" s="120"/>
    </row>
    <row r="52" spans="1:13">
      <c r="A52" s="177"/>
      <c r="B52" s="191"/>
      <c r="C52" s="192"/>
      <c r="D52" s="121"/>
      <c r="E52" s="122"/>
      <c r="F52" s="122"/>
      <c r="G52" s="122"/>
      <c r="H52" s="122"/>
      <c r="I52" s="122"/>
      <c r="J52" s="122"/>
      <c r="K52" s="122"/>
      <c r="L52" s="122"/>
      <c r="M52" s="123"/>
    </row>
    <row r="53" spans="1:13">
      <c r="A53" s="177"/>
      <c r="B53" s="182" t="s">
        <v>225</v>
      </c>
      <c r="C53" s="183"/>
      <c r="D53" s="130" t="s">
        <v>256</v>
      </c>
      <c r="E53" s="131"/>
      <c r="F53" s="131"/>
      <c r="G53" s="131"/>
      <c r="H53" s="131"/>
      <c r="I53" s="131"/>
      <c r="J53" s="131"/>
      <c r="K53" s="131"/>
      <c r="L53" s="131"/>
      <c r="M53" s="132"/>
    </row>
    <row r="54" spans="1:13">
      <c r="A54" s="177"/>
      <c r="B54" s="184"/>
      <c r="C54" s="185"/>
      <c r="D54" s="118"/>
      <c r="E54" s="119"/>
      <c r="F54" s="119"/>
      <c r="G54" s="119"/>
      <c r="H54" s="119"/>
      <c r="I54" s="119"/>
      <c r="J54" s="119"/>
      <c r="K54" s="119"/>
      <c r="L54" s="119"/>
      <c r="M54" s="120"/>
    </row>
    <row r="55" spans="1:13">
      <c r="A55" s="177"/>
      <c r="B55" s="184"/>
      <c r="C55" s="185"/>
      <c r="D55" s="118"/>
      <c r="E55" s="119"/>
      <c r="F55" s="119"/>
      <c r="G55" s="119"/>
      <c r="H55" s="119"/>
      <c r="I55" s="119"/>
      <c r="J55" s="119"/>
      <c r="K55" s="119"/>
      <c r="L55" s="119"/>
      <c r="M55" s="120"/>
    </row>
    <row r="56" spans="1:13">
      <c r="A56" s="177"/>
      <c r="B56" s="184"/>
      <c r="C56" s="185"/>
      <c r="D56" s="118"/>
      <c r="E56" s="119"/>
      <c r="F56" s="119"/>
      <c r="G56" s="119"/>
      <c r="H56" s="119"/>
      <c r="I56" s="119"/>
      <c r="J56" s="119"/>
      <c r="K56" s="119"/>
      <c r="L56" s="119"/>
      <c r="M56" s="120"/>
    </row>
    <row r="57" spans="1:13">
      <c r="A57" s="177"/>
      <c r="B57" s="184"/>
      <c r="C57" s="185"/>
      <c r="D57" s="118"/>
      <c r="E57" s="119"/>
      <c r="F57" s="119"/>
      <c r="G57" s="119"/>
      <c r="H57" s="119"/>
      <c r="I57" s="119"/>
      <c r="J57" s="119"/>
      <c r="K57" s="119"/>
      <c r="L57" s="119"/>
      <c r="M57" s="120"/>
    </row>
    <row r="58" spans="1:13">
      <c r="A58" s="177"/>
      <c r="B58" s="184"/>
      <c r="C58" s="185"/>
      <c r="D58" s="118"/>
      <c r="E58" s="119"/>
      <c r="F58" s="119"/>
      <c r="G58" s="119"/>
      <c r="H58" s="119"/>
      <c r="I58" s="119"/>
      <c r="J58" s="119"/>
      <c r="K58" s="119"/>
      <c r="L58" s="119"/>
      <c r="M58" s="120"/>
    </row>
    <row r="59" spans="1:13">
      <c r="A59" s="177"/>
      <c r="B59" s="184"/>
      <c r="C59" s="185"/>
      <c r="D59" s="118"/>
      <c r="E59" s="119"/>
      <c r="F59" s="119"/>
      <c r="G59" s="119"/>
      <c r="H59" s="119"/>
      <c r="I59" s="119"/>
      <c r="J59" s="119"/>
      <c r="K59" s="119"/>
      <c r="L59" s="119"/>
      <c r="M59" s="120"/>
    </row>
    <row r="60" spans="1:13">
      <c r="A60" s="177"/>
      <c r="B60" s="193" t="s">
        <v>226</v>
      </c>
      <c r="C60" s="193"/>
      <c r="D60" s="174" t="s">
        <v>257</v>
      </c>
      <c r="E60" s="174"/>
      <c r="F60" s="174"/>
      <c r="G60" s="174"/>
      <c r="H60" s="174"/>
      <c r="I60" s="174"/>
      <c r="J60" s="174"/>
      <c r="K60" s="174"/>
      <c r="L60" s="174"/>
      <c r="M60" s="175"/>
    </row>
    <row r="61" spans="1:13">
      <c r="A61" s="177"/>
      <c r="B61" s="193"/>
      <c r="C61" s="193"/>
      <c r="D61" s="174"/>
      <c r="E61" s="174"/>
      <c r="F61" s="174"/>
      <c r="G61" s="174"/>
      <c r="H61" s="174"/>
      <c r="I61" s="174"/>
      <c r="J61" s="174"/>
      <c r="K61" s="174"/>
      <c r="L61" s="174"/>
      <c r="M61" s="175"/>
    </row>
    <row r="62" spans="1:13">
      <c r="A62" s="177"/>
      <c r="B62" s="182" t="s">
        <v>227</v>
      </c>
      <c r="C62" s="183"/>
      <c r="D62" s="130" t="s">
        <v>258</v>
      </c>
      <c r="E62" s="131"/>
      <c r="F62" s="131"/>
      <c r="G62" s="131"/>
      <c r="H62" s="131"/>
      <c r="I62" s="131"/>
      <c r="J62" s="131"/>
      <c r="K62" s="131"/>
      <c r="L62" s="131"/>
      <c r="M62" s="132"/>
    </row>
    <row r="63" spans="1:13">
      <c r="A63" s="177"/>
      <c r="B63" s="184"/>
      <c r="C63" s="185"/>
      <c r="D63" s="118"/>
      <c r="E63" s="119"/>
      <c r="F63" s="119"/>
      <c r="G63" s="119"/>
      <c r="H63" s="119"/>
      <c r="I63" s="119"/>
      <c r="J63" s="119"/>
      <c r="K63" s="119"/>
      <c r="L63" s="119"/>
      <c r="M63" s="120"/>
    </row>
    <row r="64" spans="1:13">
      <c r="A64" s="177"/>
      <c r="B64" s="184"/>
      <c r="C64" s="185"/>
      <c r="D64" s="118"/>
      <c r="E64" s="119"/>
      <c r="F64" s="119"/>
      <c r="G64" s="119"/>
      <c r="H64" s="119"/>
      <c r="I64" s="119"/>
      <c r="J64" s="119"/>
      <c r="K64" s="119"/>
      <c r="L64" s="119"/>
      <c r="M64" s="120"/>
    </row>
    <row r="65" spans="1:13">
      <c r="A65" s="177"/>
      <c r="B65" s="184"/>
      <c r="C65" s="185"/>
      <c r="D65" s="118"/>
      <c r="E65" s="119"/>
      <c r="F65" s="119"/>
      <c r="G65" s="119"/>
      <c r="H65" s="119"/>
      <c r="I65" s="119"/>
      <c r="J65" s="119"/>
      <c r="K65" s="119"/>
      <c r="L65" s="119"/>
      <c r="M65" s="120"/>
    </row>
    <row r="66" spans="1:13">
      <c r="A66" s="177"/>
      <c r="B66" s="184"/>
      <c r="C66" s="185"/>
      <c r="D66" s="118"/>
      <c r="E66" s="119"/>
      <c r="F66" s="119"/>
      <c r="G66" s="119"/>
      <c r="H66" s="119"/>
      <c r="I66" s="119"/>
      <c r="J66" s="119"/>
      <c r="K66" s="119"/>
      <c r="L66" s="119"/>
      <c r="M66" s="120"/>
    </row>
    <row r="67" spans="1:13">
      <c r="A67" s="177"/>
      <c r="B67" s="184"/>
      <c r="C67" s="185"/>
      <c r="D67" s="118"/>
      <c r="E67" s="119"/>
      <c r="F67" s="119"/>
      <c r="G67" s="119"/>
      <c r="H67" s="119"/>
      <c r="I67" s="119"/>
      <c r="J67" s="119"/>
      <c r="K67" s="119"/>
      <c r="L67" s="119"/>
      <c r="M67" s="120"/>
    </row>
    <row r="68" spans="1:13">
      <c r="A68" s="177"/>
      <c r="B68" s="184"/>
      <c r="C68" s="185"/>
      <c r="D68" s="118"/>
      <c r="E68" s="119"/>
      <c r="F68" s="119"/>
      <c r="G68" s="119"/>
      <c r="H68" s="119"/>
      <c r="I68" s="119"/>
      <c r="J68" s="119"/>
      <c r="K68" s="119"/>
      <c r="L68" s="119"/>
      <c r="M68" s="120"/>
    </row>
    <row r="69" spans="1:13">
      <c r="A69" s="177"/>
      <c r="B69" s="186"/>
      <c r="C69" s="187"/>
      <c r="D69" s="79"/>
      <c r="E69" s="80"/>
      <c r="F69" s="80"/>
      <c r="G69" s="80"/>
      <c r="H69" s="80"/>
      <c r="I69" s="80"/>
      <c r="J69" s="80"/>
      <c r="K69" s="80"/>
      <c r="L69" s="80"/>
      <c r="M69" s="81"/>
    </row>
    <row r="70" spans="1:13">
      <c r="A70" s="177"/>
      <c r="B70" s="188" t="s">
        <v>228</v>
      </c>
      <c r="C70" s="189"/>
      <c r="D70" s="130" t="s">
        <v>268</v>
      </c>
      <c r="E70" s="131"/>
      <c r="F70" s="131"/>
      <c r="G70" s="131"/>
      <c r="H70" s="131"/>
      <c r="I70" s="131"/>
      <c r="J70" s="131"/>
      <c r="K70" s="131"/>
      <c r="L70" s="131"/>
      <c r="M70" s="132"/>
    </row>
    <row r="71" spans="1:13">
      <c r="A71" s="177"/>
      <c r="B71" s="180"/>
      <c r="C71" s="190"/>
      <c r="D71" s="118"/>
      <c r="E71" s="119"/>
      <c r="F71" s="119"/>
      <c r="G71" s="119"/>
      <c r="H71" s="119"/>
      <c r="I71" s="119"/>
      <c r="J71" s="119"/>
      <c r="K71" s="119"/>
      <c r="L71" s="119"/>
      <c r="M71" s="120"/>
    </row>
    <row r="72" spans="1:13">
      <c r="A72" s="177"/>
      <c r="B72" s="180"/>
      <c r="C72" s="190"/>
      <c r="D72" s="118"/>
      <c r="E72" s="119"/>
      <c r="F72" s="119"/>
      <c r="G72" s="119"/>
      <c r="H72" s="119"/>
      <c r="I72" s="119"/>
      <c r="J72" s="119"/>
      <c r="K72" s="119"/>
      <c r="L72" s="119"/>
      <c r="M72" s="120"/>
    </row>
    <row r="73" spans="1:13">
      <c r="A73" s="177"/>
      <c r="B73" s="180"/>
      <c r="C73" s="190"/>
      <c r="D73" s="118"/>
      <c r="E73" s="119"/>
      <c r="F73" s="119"/>
      <c r="G73" s="119"/>
      <c r="H73" s="119"/>
      <c r="I73" s="119"/>
      <c r="J73" s="119"/>
      <c r="K73" s="119"/>
      <c r="L73" s="119"/>
      <c r="M73" s="120"/>
    </row>
    <row r="74" spans="1:13">
      <c r="A74" s="177"/>
      <c r="B74" s="180"/>
      <c r="C74" s="190"/>
      <c r="D74" s="118"/>
      <c r="E74" s="119"/>
      <c r="F74" s="119"/>
      <c r="G74" s="119"/>
      <c r="H74" s="119"/>
      <c r="I74" s="119"/>
      <c r="J74" s="119"/>
      <c r="K74" s="119"/>
      <c r="L74" s="119"/>
      <c r="M74" s="120"/>
    </row>
    <row r="75" spans="1:13" ht="15.75" thickBot="1">
      <c r="A75" s="177"/>
      <c r="B75" s="191"/>
      <c r="C75" s="192"/>
      <c r="D75" s="118"/>
      <c r="E75" s="119"/>
      <c r="F75" s="119"/>
      <c r="G75" s="119"/>
      <c r="H75" s="119"/>
      <c r="I75" s="119"/>
      <c r="J75" s="119"/>
      <c r="K75" s="119"/>
      <c r="L75" s="119"/>
      <c r="M75" s="120"/>
    </row>
    <row r="76" spans="1:13" ht="21.75" thickBot="1">
      <c r="A76" s="163" t="s">
        <v>229</v>
      </c>
      <c r="B76" s="164"/>
      <c r="C76" s="164"/>
      <c r="D76" s="164"/>
      <c r="E76" s="164"/>
      <c r="F76" s="164"/>
      <c r="G76" s="164"/>
      <c r="H76" s="164"/>
      <c r="I76" s="164"/>
      <c r="J76" s="164"/>
      <c r="K76" s="164"/>
      <c r="L76" s="164"/>
      <c r="M76" s="165"/>
    </row>
    <row r="77" spans="1:13">
      <c r="A77" s="166" t="s">
        <v>230</v>
      </c>
      <c r="B77" s="168" t="s">
        <v>212</v>
      </c>
      <c r="C77" s="168"/>
      <c r="D77" s="170" t="s">
        <v>231</v>
      </c>
      <c r="E77" s="170"/>
      <c r="F77" s="170"/>
      <c r="G77" s="170"/>
      <c r="H77" s="170"/>
      <c r="I77" s="170"/>
      <c r="J77" s="170"/>
      <c r="K77" s="170"/>
      <c r="L77" s="170"/>
      <c r="M77" s="171"/>
    </row>
    <row r="78" spans="1:13">
      <c r="A78" s="167"/>
      <c r="B78" s="169"/>
      <c r="C78" s="169"/>
      <c r="D78" s="172"/>
      <c r="E78" s="172"/>
      <c r="F78" s="172"/>
      <c r="G78" s="172"/>
      <c r="H78" s="172"/>
      <c r="I78" s="172"/>
      <c r="J78" s="172"/>
      <c r="K78" s="172"/>
      <c r="L78" s="172"/>
      <c r="M78" s="173"/>
    </row>
    <row r="79" spans="1:13">
      <c r="A79" s="167"/>
      <c r="B79" s="169"/>
      <c r="C79" s="169"/>
      <c r="D79" s="172"/>
      <c r="E79" s="172"/>
      <c r="F79" s="172"/>
      <c r="G79" s="172"/>
      <c r="H79" s="172"/>
      <c r="I79" s="172"/>
      <c r="J79" s="172"/>
      <c r="K79" s="172"/>
      <c r="L79" s="172"/>
      <c r="M79" s="173"/>
    </row>
    <row r="80" spans="1:13">
      <c r="A80" s="167"/>
      <c r="B80" s="169"/>
      <c r="C80" s="169"/>
      <c r="D80" s="172"/>
      <c r="E80" s="172"/>
      <c r="F80" s="172"/>
      <c r="G80" s="172"/>
      <c r="H80" s="172"/>
      <c r="I80" s="172"/>
      <c r="J80" s="172"/>
      <c r="K80" s="172"/>
      <c r="L80" s="172"/>
      <c r="M80" s="173"/>
    </row>
    <row r="81" spans="1:13">
      <c r="A81" s="167"/>
      <c r="B81" s="169"/>
      <c r="C81" s="169"/>
      <c r="D81" s="172"/>
      <c r="E81" s="172"/>
      <c r="F81" s="172"/>
      <c r="G81" s="172"/>
      <c r="H81" s="172"/>
      <c r="I81" s="172"/>
      <c r="J81" s="172"/>
      <c r="K81" s="172"/>
      <c r="L81" s="172"/>
      <c r="M81" s="173"/>
    </row>
    <row r="82" spans="1:13">
      <c r="A82" s="167"/>
      <c r="B82" s="169"/>
      <c r="C82" s="169"/>
      <c r="D82" s="172"/>
      <c r="E82" s="172"/>
      <c r="F82" s="172"/>
      <c r="G82" s="172"/>
      <c r="H82" s="172"/>
      <c r="I82" s="172"/>
      <c r="J82" s="172"/>
      <c r="K82" s="172"/>
      <c r="L82" s="172"/>
      <c r="M82" s="173"/>
    </row>
    <row r="83" spans="1:13">
      <c r="A83" s="167"/>
      <c r="B83" s="169"/>
      <c r="C83" s="169"/>
      <c r="D83" s="172"/>
      <c r="E83" s="172"/>
      <c r="F83" s="172"/>
      <c r="G83" s="172"/>
      <c r="H83" s="172"/>
      <c r="I83" s="172"/>
      <c r="J83" s="172"/>
      <c r="K83" s="172"/>
      <c r="L83" s="172"/>
      <c r="M83" s="173"/>
    </row>
    <row r="84" spans="1:13">
      <c r="A84" s="167"/>
      <c r="B84" s="156" t="s">
        <v>232</v>
      </c>
      <c r="C84" s="156"/>
      <c r="D84" s="130" t="s">
        <v>233</v>
      </c>
      <c r="E84" s="131"/>
      <c r="F84" s="131"/>
      <c r="G84" s="131"/>
      <c r="H84" s="131"/>
      <c r="I84" s="131"/>
      <c r="J84" s="131"/>
      <c r="K84" s="131"/>
      <c r="L84" s="131"/>
      <c r="M84" s="132"/>
    </row>
    <row r="85" spans="1:13">
      <c r="A85" s="167"/>
      <c r="B85" s="156"/>
      <c r="C85" s="156"/>
      <c r="D85" s="121"/>
      <c r="E85" s="122"/>
      <c r="F85" s="122"/>
      <c r="G85" s="122"/>
      <c r="H85" s="122"/>
      <c r="I85" s="122"/>
      <c r="J85" s="122"/>
      <c r="K85" s="122"/>
      <c r="L85" s="122"/>
      <c r="M85" s="123"/>
    </row>
    <row r="86" spans="1:13">
      <c r="A86" s="167"/>
      <c r="B86" s="133" t="s">
        <v>234</v>
      </c>
      <c r="C86" s="134"/>
      <c r="D86" s="130" t="s">
        <v>259</v>
      </c>
      <c r="E86" s="131"/>
      <c r="F86" s="131"/>
      <c r="G86" s="131"/>
      <c r="H86" s="131"/>
      <c r="I86" s="131"/>
      <c r="J86" s="131"/>
      <c r="K86" s="131"/>
      <c r="L86" s="131"/>
      <c r="M86" s="132"/>
    </row>
    <row r="87" spans="1:13">
      <c r="A87" s="167"/>
      <c r="B87" s="111"/>
      <c r="C87" s="112"/>
      <c r="D87" s="118"/>
      <c r="E87" s="119"/>
      <c r="F87" s="119"/>
      <c r="G87" s="119"/>
      <c r="H87" s="119"/>
      <c r="I87" s="119"/>
      <c r="J87" s="119"/>
      <c r="K87" s="119"/>
      <c r="L87" s="119"/>
      <c r="M87" s="120"/>
    </row>
    <row r="88" spans="1:13">
      <c r="A88" s="167"/>
      <c r="B88" s="111"/>
      <c r="C88" s="112"/>
      <c r="D88" s="118"/>
      <c r="E88" s="119"/>
      <c r="F88" s="119"/>
      <c r="G88" s="119"/>
      <c r="H88" s="119"/>
      <c r="I88" s="119"/>
      <c r="J88" s="119"/>
      <c r="K88" s="119"/>
      <c r="L88" s="119"/>
      <c r="M88" s="120"/>
    </row>
    <row r="89" spans="1:13">
      <c r="A89" s="167"/>
      <c r="B89" s="111"/>
      <c r="C89" s="112"/>
      <c r="D89" s="118"/>
      <c r="E89" s="119"/>
      <c r="F89" s="119"/>
      <c r="G89" s="119"/>
      <c r="H89" s="119"/>
      <c r="I89" s="119"/>
      <c r="J89" s="119"/>
      <c r="K89" s="119"/>
      <c r="L89" s="119"/>
      <c r="M89" s="120"/>
    </row>
    <row r="90" spans="1:13">
      <c r="A90" s="167"/>
      <c r="B90" s="111"/>
      <c r="C90" s="112"/>
      <c r="D90" s="118"/>
      <c r="E90" s="119"/>
      <c r="F90" s="119"/>
      <c r="G90" s="119"/>
      <c r="H90" s="119"/>
      <c r="I90" s="119"/>
      <c r="J90" s="119"/>
      <c r="K90" s="119"/>
      <c r="L90" s="119"/>
      <c r="M90" s="120"/>
    </row>
    <row r="91" spans="1:13">
      <c r="A91" s="167"/>
      <c r="B91" s="111"/>
      <c r="C91" s="112"/>
      <c r="D91" s="118"/>
      <c r="E91" s="119"/>
      <c r="F91" s="119"/>
      <c r="G91" s="119"/>
      <c r="H91" s="119"/>
      <c r="I91" s="119"/>
      <c r="J91" s="119"/>
      <c r="K91" s="119"/>
      <c r="L91" s="119"/>
      <c r="M91" s="120"/>
    </row>
    <row r="92" spans="1:13">
      <c r="A92" s="167"/>
      <c r="B92" s="111"/>
      <c r="C92" s="112"/>
      <c r="D92" s="118"/>
      <c r="E92" s="119"/>
      <c r="F92" s="119"/>
      <c r="G92" s="119"/>
      <c r="H92" s="119"/>
      <c r="I92" s="119"/>
      <c r="J92" s="119"/>
      <c r="K92" s="119"/>
      <c r="L92" s="119"/>
      <c r="M92" s="120"/>
    </row>
    <row r="93" spans="1:13">
      <c r="A93" s="167"/>
      <c r="B93" s="111"/>
      <c r="C93" s="112"/>
      <c r="D93" s="118"/>
      <c r="E93" s="119"/>
      <c r="F93" s="119"/>
      <c r="G93" s="119"/>
      <c r="H93" s="119"/>
      <c r="I93" s="119"/>
      <c r="J93" s="119"/>
      <c r="K93" s="119"/>
      <c r="L93" s="119"/>
      <c r="M93" s="120"/>
    </row>
    <row r="94" spans="1:13">
      <c r="A94" s="167"/>
      <c r="B94" s="113"/>
      <c r="C94" s="114"/>
      <c r="D94" s="121"/>
      <c r="E94" s="122"/>
      <c r="F94" s="122"/>
      <c r="G94" s="122"/>
      <c r="H94" s="122"/>
      <c r="I94" s="122"/>
      <c r="J94" s="122"/>
      <c r="K94" s="122"/>
      <c r="L94" s="122"/>
      <c r="M94" s="123"/>
    </row>
    <row r="95" spans="1:13">
      <c r="A95" s="167"/>
      <c r="B95" s="156" t="s">
        <v>235</v>
      </c>
      <c r="C95" s="156"/>
      <c r="D95" s="174" t="s">
        <v>236</v>
      </c>
      <c r="E95" s="174"/>
      <c r="F95" s="174"/>
      <c r="G95" s="174"/>
      <c r="H95" s="174"/>
      <c r="I95" s="174"/>
      <c r="J95" s="174"/>
      <c r="K95" s="174"/>
      <c r="L95" s="174"/>
      <c r="M95" s="175"/>
    </row>
    <row r="96" spans="1:13">
      <c r="A96" s="167"/>
      <c r="B96" s="156"/>
      <c r="C96" s="156"/>
      <c r="D96" s="174"/>
      <c r="E96" s="174"/>
      <c r="F96" s="174"/>
      <c r="G96" s="174"/>
      <c r="H96" s="174"/>
      <c r="I96" s="174"/>
      <c r="J96" s="174"/>
      <c r="K96" s="174"/>
      <c r="L96" s="174"/>
      <c r="M96" s="175"/>
    </row>
    <row r="97" spans="1:13">
      <c r="A97" s="167"/>
      <c r="B97" s="156"/>
      <c r="C97" s="156"/>
      <c r="D97" s="174"/>
      <c r="E97" s="174"/>
      <c r="F97" s="174"/>
      <c r="G97" s="174"/>
      <c r="H97" s="174"/>
      <c r="I97" s="174"/>
      <c r="J97" s="174"/>
      <c r="K97" s="174"/>
      <c r="L97" s="174"/>
      <c r="M97" s="175"/>
    </row>
    <row r="98" spans="1:13">
      <c r="A98" s="167"/>
      <c r="B98" s="169" t="s">
        <v>237</v>
      </c>
      <c r="C98" s="169"/>
      <c r="D98" s="174" t="s">
        <v>238</v>
      </c>
      <c r="E98" s="174"/>
      <c r="F98" s="174"/>
      <c r="G98" s="174"/>
      <c r="H98" s="174"/>
      <c r="I98" s="174"/>
      <c r="J98" s="174"/>
      <c r="K98" s="174"/>
      <c r="L98" s="174"/>
      <c r="M98" s="175"/>
    </row>
    <row r="99" spans="1:13">
      <c r="A99" s="167"/>
      <c r="B99" s="169"/>
      <c r="C99" s="169"/>
      <c r="D99" s="174"/>
      <c r="E99" s="174"/>
      <c r="F99" s="174"/>
      <c r="G99" s="174"/>
      <c r="H99" s="174"/>
      <c r="I99" s="174"/>
      <c r="J99" s="174"/>
      <c r="K99" s="174"/>
      <c r="L99" s="174"/>
      <c r="M99" s="175"/>
    </row>
    <row r="100" spans="1:13">
      <c r="A100" s="167"/>
      <c r="B100" s="156" t="s">
        <v>239</v>
      </c>
      <c r="C100" s="156"/>
      <c r="D100" s="174" t="s">
        <v>260</v>
      </c>
      <c r="E100" s="174"/>
      <c r="F100" s="174"/>
      <c r="G100" s="174"/>
      <c r="H100" s="174"/>
      <c r="I100" s="174"/>
      <c r="J100" s="174"/>
      <c r="K100" s="174"/>
      <c r="L100" s="174"/>
      <c r="M100" s="175"/>
    </row>
    <row r="101" spans="1:13">
      <c r="A101" s="167"/>
      <c r="B101" s="156"/>
      <c r="C101" s="156"/>
      <c r="D101" s="174"/>
      <c r="E101" s="174"/>
      <c r="F101" s="174"/>
      <c r="G101" s="174"/>
      <c r="H101" s="174"/>
      <c r="I101" s="174"/>
      <c r="J101" s="174"/>
      <c r="K101" s="174"/>
      <c r="L101" s="174"/>
      <c r="M101" s="175"/>
    </row>
    <row r="102" spans="1:13">
      <c r="A102" s="167"/>
      <c r="B102" s="156"/>
      <c r="C102" s="156"/>
      <c r="D102" s="174"/>
      <c r="E102" s="174"/>
      <c r="F102" s="174"/>
      <c r="G102" s="174"/>
      <c r="H102" s="174"/>
      <c r="I102" s="174"/>
      <c r="J102" s="174"/>
      <c r="K102" s="174"/>
      <c r="L102" s="174"/>
      <c r="M102" s="175"/>
    </row>
    <row r="103" spans="1:13">
      <c r="A103" s="167"/>
      <c r="B103" s="169" t="s">
        <v>240</v>
      </c>
      <c r="C103" s="169"/>
      <c r="D103" s="172" t="s">
        <v>241</v>
      </c>
      <c r="E103" s="172"/>
      <c r="F103" s="172"/>
      <c r="G103" s="172"/>
      <c r="H103" s="172"/>
      <c r="I103" s="172"/>
      <c r="J103" s="172"/>
      <c r="K103" s="172"/>
      <c r="L103" s="172"/>
      <c r="M103" s="173"/>
    </row>
    <row r="104" spans="1:13">
      <c r="A104" s="167"/>
      <c r="B104" s="169"/>
      <c r="C104" s="169"/>
      <c r="D104" s="172"/>
      <c r="E104" s="172"/>
      <c r="F104" s="172"/>
      <c r="G104" s="172"/>
      <c r="H104" s="172"/>
      <c r="I104" s="172"/>
      <c r="J104" s="172"/>
      <c r="K104" s="172"/>
      <c r="L104" s="172"/>
      <c r="M104" s="173"/>
    </row>
    <row r="105" spans="1:13">
      <c r="A105" s="167"/>
      <c r="B105" s="124" t="s">
        <v>242</v>
      </c>
      <c r="C105" s="125"/>
      <c r="D105" s="130" t="s">
        <v>269</v>
      </c>
      <c r="E105" s="131"/>
      <c r="F105" s="131"/>
      <c r="G105" s="131"/>
      <c r="H105" s="131"/>
      <c r="I105" s="131"/>
      <c r="J105" s="131"/>
      <c r="K105" s="131"/>
      <c r="L105" s="131"/>
      <c r="M105" s="132"/>
    </row>
    <row r="106" spans="1:13">
      <c r="A106" s="167"/>
      <c r="B106" s="126"/>
      <c r="C106" s="127"/>
      <c r="D106" s="118"/>
      <c r="E106" s="119"/>
      <c r="F106" s="119"/>
      <c r="G106" s="119"/>
      <c r="H106" s="119"/>
      <c r="I106" s="119"/>
      <c r="J106" s="119"/>
      <c r="K106" s="119"/>
      <c r="L106" s="119"/>
      <c r="M106" s="120"/>
    </row>
    <row r="107" spans="1:13">
      <c r="A107" s="167"/>
      <c r="B107" s="126"/>
      <c r="C107" s="127"/>
      <c r="D107" s="118"/>
      <c r="E107" s="119"/>
      <c r="F107" s="119"/>
      <c r="G107" s="119"/>
      <c r="H107" s="119"/>
      <c r="I107" s="119"/>
      <c r="J107" s="119"/>
      <c r="K107" s="119"/>
      <c r="L107" s="119"/>
      <c r="M107" s="120"/>
    </row>
    <row r="108" spans="1:13">
      <c r="A108" s="167"/>
      <c r="B108" s="126"/>
      <c r="C108" s="127"/>
      <c r="D108" s="118"/>
      <c r="E108" s="119"/>
      <c r="F108" s="119"/>
      <c r="G108" s="119"/>
      <c r="H108" s="119"/>
      <c r="I108" s="119"/>
      <c r="J108" s="119"/>
      <c r="K108" s="119"/>
      <c r="L108" s="119"/>
      <c r="M108" s="120"/>
    </row>
    <row r="109" spans="1:13" ht="15.75" thickBot="1">
      <c r="A109" s="167"/>
      <c r="B109" s="128"/>
      <c r="C109" s="129"/>
      <c r="D109" s="118"/>
      <c r="E109" s="119"/>
      <c r="F109" s="119"/>
      <c r="G109" s="119"/>
      <c r="H109" s="119"/>
      <c r="I109" s="119"/>
      <c r="J109" s="119"/>
      <c r="K109" s="119"/>
      <c r="L109" s="119"/>
      <c r="M109" s="120"/>
    </row>
    <row r="110" spans="1:13">
      <c r="A110" s="150" t="s">
        <v>262</v>
      </c>
      <c r="B110" s="151"/>
      <c r="C110" s="151"/>
      <c r="D110" s="151"/>
      <c r="E110" s="151"/>
      <c r="F110" s="151"/>
      <c r="G110" s="151"/>
      <c r="H110" s="151"/>
      <c r="I110" s="151"/>
      <c r="J110" s="151"/>
      <c r="K110" s="151"/>
      <c r="L110" s="151"/>
      <c r="M110" s="152"/>
    </row>
    <row r="111" spans="1:13">
      <c r="A111" s="153"/>
      <c r="B111" s="154"/>
      <c r="C111" s="154"/>
      <c r="D111" s="154"/>
      <c r="E111" s="154"/>
      <c r="F111" s="154"/>
      <c r="G111" s="154"/>
      <c r="H111" s="154"/>
      <c r="I111" s="154"/>
      <c r="J111" s="154"/>
      <c r="K111" s="154"/>
      <c r="L111" s="154"/>
      <c r="M111" s="155"/>
    </row>
    <row r="112" spans="1:13" ht="15.75" thickBot="1">
      <c r="A112" s="153"/>
      <c r="B112" s="154"/>
      <c r="C112" s="154"/>
      <c r="D112" s="154"/>
      <c r="E112" s="154"/>
      <c r="F112" s="154"/>
      <c r="G112" s="154"/>
      <c r="H112" s="154"/>
      <c r="I112" s="154"/>
      <c r="J112" s="154"/>
      <c r="K112" s="154"/>
      <c r="L112" s="154"/>
      <c r="M112" s="155"/>
    </row>
    <row r="113" spans="1:13">
      <c r="A113" s="107" t="s">
        <v>243</v>
      </c>
      <c r="B113" s="109" t="s">
        <v>212</v>
      </c>
      <c r="C113" s="110"/>
      <c r="D113" s="115" t="s">
        <v>263</v>
      </c>
      <c r="E113" s="116"/>
      <c r="F113" s="116"/>
      <c r="G113" s="116"/>
      <c r="H113" s="116"/>
      <c r="I113" s="116"/>
      <c r="J113" s="116"/>
      <c r="K113" s="116"/>
      <c r="L113" s="116"/>
      <c r="M113" s="117"/>
    </row>
    <row r="114" spans="1:13">
      <c r="A114" s="108"/>
      <c r="B114" s="111"/>
      <c r="C114" s="112"/>
      <c r="D114" s="118"/>
      <c r="E114" s="119"/>
      <c r="F114" s="119"/>
      <c r="G114" s="119"/>
      <c r="H114" s="119"/>
      <c r="I114" s="119"/>
      <c r="J114" s="119"/>
      <c r="K114" s="119"/>
      <c r="L114" s="119"/>
      <c r="M114" s="120"/>
    </row>
    <row r="115" spans="1:13">
      <c r="A115" s="108"/>
      <c r="B115" s="113"/>
      <c r="C115" s="114"/>
      <c r="D115" s="121"/>
      <c r="E115" s="122"/>
      <c r="F115" s="122"/>
      <c r="G115" s="122"/>
      <c r="H115" s="122"/>
      <c r="I115" s="122"/>
      <c r="J115" s="122"/>
      <c r="K115" s="122"/>
      <c r="L115" s="122"/>
      <c r="M115" s="123"/>
    </row>
    <row r="116" spans="1:13">
      <c r="A116" s="108"/>
      <c r="B116" s="124" t="s">
        <v>244</v>
      </c>
      <c r="C116" s="125"/>
      <c r="D116" s="130" t="s">
        <v>245</v>
      </c>
      <c r="E116" s="131"/>
      <c r="F116" s="131"/>
      <c r="G116" s="131"/>
      <c r="H116" s="131"/>
      <c r="I116" s="131"/>
      <c r="J116" s="131"/>
      <c r="K116" s="131"/>
      <c r="L116" s="131"/>
      <c r="M116" s="132"/>
    </row>
    <row r="117" spans="1:13">
      <c r="A117" s="108"/>
      <c r="B117" s="126"/>
      <c r="C117" s="127"/>
      <c r="D117" s="118"/>
      <c r="E117" s="119"/>
      <c r="F117" s="119"/>
      <c r="G117" s="119"/>
      <c r="H117" s="119"/>
      <c r="I117" s="119"/>
      <c r="J117" s="119"/>
      <c r="K117" s="119"/>
      <c r="L117" s="119"/>
      <c r="M117" s="120"/>
    </row>
    <row r="118" spans="1:13">
      <c r="A118" s="108"/>
      <c r="B118" s="128"/>
      <c r="C118" s="129"/>
      <c r="D118" s="118"/>
      <c r="E118" s="119"/>
      <c r="F118" s="119"/>
      <c r="G118" s="119"/>
      <c r="H118" s="119"/>
      <c r="I118" s="119"/>
      <c r="J118" s="119"/>
      <c r="K118" s="119"/>
      <c r="L118" s="119"/>
      <c r="M118" s="120"/>
    </row>
    <row r="119" spans="1:13">
      <c r="A119" s="108"/>
      <c r="B119" s="133" t="s">
        <v>246</v>
      </c>
      <c r="C119" s="134"/>
      <c r="D119" s="130" t="s">
        <v>247</v>
      </c>
      <c r="E119" s="131"/>
      <c r="F119" s="131"/>
      <c r="G119" s="131"/>
      <c r="H119" s="131"/>
      <c r="I119" s="131"/>
      <c r="J119" s="131"/>
      <c r="K119" s="131"/>
      <c r="L119" s="131"/>
      <c r="M119" s="135"/>
    </row>
    <row r="120" spans="1:13">
      <c r="A120" s="108"/>
      <c r="B120" s="111"/>
      <c r="C120" s="112"/>
      <c r="D120" s="118"/>
      <c r="E120" s="119"/>
      <c r="F120" s="119"/>
      <c r="G120" s="119"/>
      <c r="H120" s="119"/>
      <c r="I120" s="119"/>
      <c r="J120" s="119"/>
      <c r="K120" s="119"/>
      <c r="L120" s="119"/>
      <c r="M120" s="136"/>
    </row>
    <row r="121" spans="1:13">
      <c r="A121" s="108"/>
      <c r="B121" s="111"/>
      <c r="C121" s="112"/>
      <c r="D121" s="118"/>
      <c r="E121" s="119"/>
      <c r="F121" s="119"/>
      <c r="G121" s="119"/>
      <c r="H121" s="119"/>
      <c r="I121" s="119"/>
      <c r="J121" s="119"/>
      <c r="K121" s="119"/>
      <c r="L121" s="119"/>
      <c r="M121" s="136"/>
    </row>
    <row r="122" spans="1:13">
      <c r="A122" s="108"/>
      <c r="B122" s="111"/>
      <c r="C122" s="112"/>
      <c r="D122" s="121"/>
      <c r="E122" s="122"/>
      <c r="F122" s="122"/>
      <c r="G122" s="122"/>
      <c r="H122" s="122"/>
      <c r="I122" s="122"/>
      <c r="J122" s="122"/>
      <c r="K122" s="122"/>
      <c r="L122" s="122"/>
      <c r="M122" s="137"/>
    </row>
    <row r="123" spans="1:13" ht="43.5" customHeight="1">
      <c r="A123" s="108"/>
      <c r="B123" s="138" t="s">
        <v>248</v>
      </c>
      <c r="C123" s="139"/>
      <c r="D123" s="140" t="s">
        <v>270</v>
      </c>
      <c r="E123" s="140"/>
      <c r="F123" s="140"/>
      <c r="G123" s="140"/>
      <c r="H123" s="140"/>
      <c r="I123" s="140"/>
      <c r="J123" s="140"/>
      <c r="K123" s="140"/>
      <c r="L123" s="140"/>
      <c r="M123" s="140"/>
    </row>
    <row r="124" spans="1:13">
      <c r="A124" s="108"/>
      <c r="B124" s="133" t="s">
        <v>249</v>
      </c>
      <c r="C124" s="134"/>
      <c r="D124" s="141" t="s">
        <v>250</v>
      </c>
      <c r="E124" s="142"/>
      <c r="F124" s="142"/>
      <c r="G124" s="142"/>
      <c r="H124" s="142"/>
      <c r="I124" s="142"/>
      <c r="J124" s="142"/>
      <c r="K124" s="142"/>
      <c r="L124" s="142"/>
      <c r="M124" s="143"/>
    </row>
    <row r="125" spans="1:13">
      <c r="A125" s="108"/>
      <c r="B125" s="111"/>
      <c r="C125" s="112"/>
      <c r="D125" s="144"/>
      <c r="E125" s="145"/>
      <c r="F125" s="145"/>
      <c r="G125" s="145"/>
      <c r="H125" s="145"/>
      <c r="I125" s="145"/>
      <c r="J125" s="145"/>
      <c r="K125" s="145"/>
      <c r="L125" s="145"/>
      <c r="M125" s="146"/>
    </row>
    <row r="126" spans="1:13">
      <c r="A126" s="108"/>
      <c r="B126" s="113"/>
      <c r="C126" s="114"/>
      <c r="D126" s="147"/>
      <c r="E126" s="148"/>
      <c r="F126" s="148"/>
      <c r="G126" s="148"/>
      <c r="H126" s="148"/>
      <c r="I126" s="148"/>
      <c r="J126" s="148"/>
      <c r="K126" s="148"/>
      <c r="L126" s="148"/>
      <c r="M126" s="149"/>
    </row>
    <row r="127" spans="1:13">
      <c r="A127" s="108"/>
      <c r="B127" s="156" t="s">
        <v>242</v>
      </c>
      <c r="C127" s="156"/>
      <c r="D127" s="130" t="s">
        <v>251</v>
      </c>
      <c r="E127" s="131"/>
      <c r="F127" s="131"/>
      <c r="G127" s="131"/>
      <c r="H127" s="131"/>
      <c r="I127" s="131"/>
      <c r="J127" s="131"/>
      <c r="K127" s="131"/>
      <c r="L127" s="131"/>
      <c r="M127" s="132"/>
    </row>
    <row r="128" spans="1:13">
      <c r="A128" s="108"/>
      <c r="B128" s="156"/>
      <c r="C128" s="156"/>
      <c r="D128" s="118"/>
      <c r="E128" s="119"/>
      <c r="F128" s="119"/>
      <c r="G128" s="119"/>
      <c r="H128" s="119"/>
      <c r="I128" s="119"/>
      <c r="J128" s="119"/>
      <c r="K128" s="119"/>
      <c r="L128" s="119"/>
      <c r="M128" s="120"/>
    </row>
    <row r="129" spans="1:13">
      <c r="A129" s="108"/>
      <c r="B129" s="156"/>
      <c r="C129" s="156"/>
      <c r="D129" s="121"/>
      <c r="E129" s="122"/>
      <c r="F129" s="122"/>
      <c r="G129" s="122"/>
      <c r="H129" s="122"/>
      <c r="I129" s="122"/>
      <c r="J129" s="122"/>
      <c r="K129" s="122"/>
      <c r="L129" s="122"/>
      <c r="M129" s="123"/>
    </row>
    <row r="130" spans="1:13">
      <c r="A130" s="108"/>
      <c r="B130" s="156"/>
      <c r="C130" s="156"/>
      <c r="D130" s="157" t="s">
        <v>252</v>
      </c>
      <c r="E130" s="158"/>
      <c r="F130" s="158"/>
      <c r="G130" s="158"/>
      <c r="H130" s="158"/>
      <c r="I130" s="158"/>
      <c r="J130" s="158"/>
      <c r="K130" s="158"/>
      <c r="L130" s="158"/>
      <c r="M130" s="159"/>
    </row>
    <row r="131" spans="1:13" ht="15.75" thickBot="1">
      <c r="A131" s="108"/>
      <c r="B131" s="156"/>
      <c r="C131" s="156"/>
      <c r="D131" s="160"/>
      <c r="E131" s="161"/>
      <c r="F131" s="161"/>
      <c r="G131" s="161"/>
      <c r="H131" s="161"/>
      <c r="I131" s="161"/>
      <c r="J131" s="161"/>
      <c r="K131" s="161"/>
      <c r="L131" s="161"/>
      <c r="M131" s="162"/>
    </row>
    <row r="132" spans="1:13">
      <c r="A132" s="90" t="s">
        <v>253</v>
      </c>
      <c r="B132" s="91"/>
      <c r="C132" s="92"/>
      <c r="D132" s="99" t="s">
        <v>265</v>
      </c>
      <c r="E132" s="99"/>
      <c r="F132" s="99"/>
      <c r="G132" s="99"/>
      <c r="H132" s="99"/>
      <c r="I132" s="99"/>
      <c r="J132" s="99"/>
      <c r="K132" s="99"/>
      <c r="L132" s="99"/>
      <c r="M132" s="100"/>
    </row>
    <row r="133" spans="1:13" s="30" customFormat="1">
      <c r="A133" s="93"/>
      <c r="B133" s="94"/>
      <c r="C133" s="95"/>
      <c r="D133" s="101"/>
      <c r="E133" s="101"/>
      <c r="F133" s="101"/>
      <c r="G133" s="101"/>
      <c r="H133" s="101"/>
      <c r="I133" s="101"/>
      <c r="J133" s="101"/>
      <c r="K133" s="101"/>
      <c r="L133" s="101"/>
      <c r="M133" s="102"/>
    </row>
    <row r="134" spans="1:13" s="30" customFormat="1">
      <c r="A134" s="93"/>
      <c r="B134" s="94"/>
      <c r="C134" s="95"/>
      <c r="D134" s="101"/>
      <c r="E134" s="101"/>
      <c r="F134" s="101"/>
      <c r="G134" s="101"/>
      <c r="H134" s="101"/>
      <c r="I134" s="101"/>
      <c r="J134" s="101"/>
      <c r="K134" s="101"/>
      <c r="L134" s="101"/>
      <c r="M134" s="102"/>
    </row>
    <row r="135" spans="1:13" s="30" customFormat="1">
      <c r="A135" s="93"/>
      <c r="B135" s="94"/>
      <c r="C135" s="95"/>
      <c r="D135" s="101"/>
      <c r="E135" s="101"/>
      <c r="F135" s="101"/>
      <c r="G135" s="101"/>
      <c r="H135" s="101"/>
      <c r="I135" s="101"/>
      <c r="J135" s="101"/>
      <c r="K135" s="101"/>
      <c r="L135" s="101"/>
      <c r="M135" s="102"/>
    </row>
    <row r="136" spans="1:13">
      <c r="A136" s="93"/>
      <c r="B136" s="94"/>
      <c r="C136" s="95"/>
      <c r="D136" s="103"/>
      <c r="E136" s="103"/>
      <c r="F136" s="103"/>
      <c r="G136" s="103"/>
      <c r="H136" s="103"/>
      <c r="I136" s="103"/>
      <c r="J136" s="103"/>
      <c r="K136" s="103"/>
      <c r="L136" s="103"/>
      <c r="M136" s="104"/>
    </row>
    <row r="137" spans="1:13" ht="15.75" thickBot="1">
      <c r="A137" s="96"/>
      <c r="B137" s="97"/>
      <c r="C137" s="98"/>
      <c r="D137" s="105"/>
      <c r="E137" s="105"/>
      <c r="F137" s="105"/>
      <c r="G137" s="105"/>
      <c r="H137" s="105"/>
      <c r="I137" s="105"/>
      <c r="J137" s="105"/>
      <c r="K137" s="105"/>
      <c r="L137" s="105"/>
      <c r="M137" s="106"/>
    </row>
  </sheetData>
  <sheetProtection password="DD94" sheet="1" objects="1" scenarios="1" selectLockedCells="1" selectUnlockedCells="1"/>
  <mergeCells count="64">
    <mergeCell ref="A16:M16"/>
    <mergeCell ref="F2:L5"/>
    <mergeCell ref="A7:C15"/>
    <mergeCell ref="D7:M8"/>
    <mergeCell ref="D9:M11"/>
    <mergeCell ref="D12:M15"/>
    <mergeCell ref="A17:A25"/>
    <mergeCell ref="B17:C25"/>
    <mergeCell ref="D17:M25"/>
    <mergeCell ref="A26:M26"/>
    <mergeCell ref="A27:A33"/>
    <mergeCell ref="B27:C33"/>
    <mergeCell ref="D27:M33"/>
    <mergeCell ref="A34:M34"/>
    <mergeCell ref="A35:A75"/>
    <mergeCell ref="B35:C41"/>
    <mergeCell ref="D35:M41"/>
    <mergeCell ref="B42:C46"/>
    <mergeCell ref="D42:M46"/>
    <mergeCell ref="B47:C52"/>
    <mergeCell ref="D47:M52"/>
    <mergeCell ref="B53:C59"/>
    <mergeCell ref="D53:M59"/>
    <mergeCell ref="B60:C61"/>
    <mergeCell ref="D60:M61"/>
    <mergeCell ref="B62:C69"/>
    <mergeCell ref="D62:M68"/>
    <mergeCell ref="B70:C75"/>
    <mergeCell ref="D70:M75"/>
    <mergeCell ref="A76:M76"/>
    <mergeCell ref="A77:A109"/>
    <mergeCell ref="B77:C83"/>
    <mergeCell ref="D77:M83"/>
    <mergeCell ref="B84:C85"/>
    <mergeCell ref="D84:M85"/>
    <mergeCell ref="B86:C94"/>
    <mergeCell ref="D86:M94"/>
    <mergeCell ref="B95:C97"/>
    <mergeCell ref="D95:M97"/>
    <mergeCell ref="B98:C99"/>
    <mergeCell ref="D98:M99"/>
    <mergeCell ref="B100:C102"/>
    <mergeCell ref="D100:M102"/>
    <mergeCell ref="B103:C104"/>
    <mergeCell ref="D103:M104"/>
    <mergeCell ref="B105:C109"/>
    <mergeCell ref="D105:M109"/>
    <mergeCell ref="A110:M112"/>
    <mergeCell ref="B127:C131"/>
    <mergeCell ref="D127:M129"/>
    <mergeCell ref="D130:M131"/>
    <mergeCell ref="A132:C137"/>
    <mergeCell ref="D132:M137"/>
    <mergeCell ref="A113:A131"/>
    <mergeCell ref="B113:C115"/>
    <mergeCell ref="D113:M115"/>
    <mergeCell ref="B116:C118"/>
    <mergeCell ref="D116:M118"/>
    <mergeCell ref="B119:C122"/>
    <mergeCell ref="D119:M122"/>
    <mergeCell ref="B123:C123"/>
    <mergeCell ref="D123:M123"/>
    <mergeCell ref="B124:C126"/>
    <mergeCell ref="D124:M12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Sheet2"/>
  <dimension ref="B1:J169"/>
  <sheetViews>
    <sheetView showGridLines="0" zoomScaleNormal="100" workbookViewId="0">
      <selection activeCell="B11" sqref="B11:F11"/>
    </sheetView>
  </sheetViews>
  <sheetFormatPr defaultRowHeight="15"/>
  <cols>
    <col min="1" max="2" width="9.140625" style="7"/>
    <col min="3" max="3" width="7.5703125" style="7" customWidth="1"/>
    <col min="4" max="7" width="9.140625" style="7"/>
    <col min="8" max="8" width="14.140625" style="7" customWidth="1"/>
    <col min="9" max="9" width="9.140625" style="7" customWidth="1"/>
    <col min="10" max="10" width="10.140625" style="7" customWidth="1"/>
    <col min="11" max="16384" width="9.140625" style="7"/>
  </cols>
  <sheetData>
    <row r="1" spans="2:10">
      <c r="B1" s="9"/>
      <c r="C1" s="9"/>
      <c r="D1" s="257" t="s">
        <v>255</v>
      </c>
      <c r="E1" s="257"/>
      <c r="F1" s="257"/>
      <c r="G1" s="257"/>
      <c r="H1" s="257"/>
      <c r="I1" s="9"/>
      <c r="J1" s="9"/>
    </row>
    <row r="2" spans="2:10" ht="15" customHeight="1">
      <c r="B2" s="9"/>
      <c r="C2" s="9"/>
      <c r="D2" s="257"/>
      <c r="E2" s="257"/>
      <c r="F2" s="257"/>
      <c r="G2" s="257"/>
      <c r="H2" s="257"/>
      <c r="I2" s="258" t="str">
        <f>IF(F33&lt;&gt;"",F33,"")</f>
        <v/>
      </c>
      <c r="J2" s="258"/>
    </row>
    <row r="3" spans="2:10">
      <c r="B3" s="9"/>
      <c r="C3" s="9"/>
      <c r="D3" s="257"/>
      <c r="E3" s="257"/>
      <c r="F3" s="257"/>
      <c r="G3" s="257"/>
      <c r="H3" s="257"/>
      <c r="I3" s="258"/>
      <c r="J3" s="258"/>
    </row>
    <row r="4" spans="2:10" ht="30.75" customHeight="1">
      <c r="B4" s="9"/>
      <c r="C4" s="9"/>
      <c r="D4" s="257"/>
      <c r="E4" s="257"/>
      <c r="F4" s="257"/>
      <c r="G4" s="257"/>
      <c r="H4" s="257"/>
      <c r="I4" s="9"/>
      <c r="J4" s="9"/>
    </row>
    <row r="5" spans="2:10">
      <c r="B5" s="9"/>
      <c r="C5" s="9"/>
      <c r="D5" s="9"/>
      <c r="E5" s="9"/>
      <c r="F5" s="9"/>
      <c r="G5" s="9"/>
      <c r="H5" s="9"/>
      <c r="I5" s="259" t="s">
        <v>178</v>
      </c>
      <c r="J5" s="259"/>
    </row>
    <row r="6" spans="2:10">
      <c r="B6" s="9"/>
      <c r="C6" s="9"/>
      <c r="D6" s="9"/>
      <c r="E6" s="9"/>
      <c r="F6" s="9"/>
      <c r="G6" s="9"/>
      <c r="H6" s="9"/>
      <c r="I6" s="259"/>
      <c r="J6" s="259"/>
    </row>
    <row r="7" spans="2:10">
      <c r="B7" s="9"/>
      <c r="C7" s="9"/>
      <c r="D7" s="9"/>
      <c r="E7" s="9"/>
      <c r="F7" s="9"/>
      <c r="G7" s="9"/>
      <c r="H7" s="9"/>
      <c r="I7" s="9"/>
      <c r="J7" s="9"/>
    </row>
    <row r="8" spans="2:10">
      <c r="B8" s="14" t="s">
        <v>4</v>
      </c>
      <c r="C8" s="14"/>
      <c r="D8" s="14"/>
      <c r="E8" s="14"/>
      <c r="F8" s="14"/>
      <c r="G8" s="14"/>
      <c r="H8" s="14"/>
      <c r="I8" s="14"/>
      <c r="J8" s="14"/>
    </row>
    <row r="9" spans="2:10" ht="6" customHeight="1">
      <c r="B9" s="9"/>
      <c r="C9" s="9"/>
      <c r="D9" s="9"/>
      <c r="E9" s="9"/>
      <c r="F9" s="9"/>
      <c r="G9" s="9"/>
      <c r="H9" s="9"/>
      <c r="I9" s="9"/>
      <c r="J9" s="9"/>
    </row>
    <row r="10" spans="2:10" ht="6" customHeight="1">
      <c r="B10" s="9"/>
      <c r="C10" s="9"/>
      <c r="D10" s="9"/>
      <c r="E10" s="9"/>
      <c r="F10" s="9"/>
      <c r="G10" s="9"/>
      <c r="H10" s="9"/>
      <c r="I10" s="9"/>
      <c r="J10" s="9"/>
    </row>
    <row r="11" spans="2:10">
      <c r="B11" s="260"/>
      <c r="C11" s="261"/>
      <c r="D11" s="261"/>
      <c r="E11" s="261"/>
      <c r="F11" s="262"/>
      <c r="G11" s="57"/>
      <c r="H11" s="263" t="str">
        <f>IF(B11&lt;&gt;"",VLOOKUP(B11,Labels!A2:B35,2),"")</f>
        <v/>
      </c>
      <c r="I11" s="264"/>
      <c r="J11" s="9"/>
    </row>
    <row r="12" spans="2:10">
      <c r="B12" s="244" t="s">
        <v>0</v>
      </c>
      <c r="C12" s="244"/>
      <c r="D12" s="244"/>
      <c r="E12" s="244"/>
      <c r="F12" s="244"/>
      <c r="G12" s="9"/>
      <c r="H12" s="265" t="s">
        <v>1</v>
      </c>
      <c r="I12" s="265"/>
      <c r="J12" s="9"/>
    </row>
    <row r="13" spans="2:10" ht="9" customHeight="1">
      <c r="B13" s="83"/>
      <c r="C13" s="83"/>
      <c r="D13" s="83"/>
      <c r="E13" s="83"/>
      <c r="F13" s="83"/>
      <c r="G13" s="83"/>
      <c r="H13" s="83"/>
      <c r="I13" s="83"/>
      <c r="J13" s="83"/>
    </row>
    <row r="14" spans="2:10">
      <c r="B14" s="263" t="str">
        <f>IF(B11&lt;&gt;"",VLOOKUP(B11,Labels!A2:C35,3),"")</f>
        <v/>
      </c>
      <c r="C14" s="266"/>
      <c r="D14" s="266"/>
      <c r="E14" s="264"/>
      <c r="F14" s="83"/>
      <c r="G14" s="17" t="str">
        <f>IF(B11&lt;&gt;"",VLOOKUP(B11,Labels!A2:D35,4),"")</f>
        <v/>
      </c>
      <c r="H14" s="263" t="str">
        <f>IF(B11&lt;&gt;"",VLOOKUP(B11,Labels!A2:E35,5),"")</f>
        <v/>
      </c>
      <c r="I14" s="264"/>
      <c r="J14" s="83"/>
    </row>
    <row r="15" spans="2:10">
      <c r="B15" s="227" t="s">
        <v>2</v>
      </c>
      <c r="C15" s="227"/>
      <c r="D15" s="227"/>
      <c r="E15" s="227"/>
      <c r="F15" s="83"/>
      <c r="G15" s="82" t="s">
        <v>97</v>
      </c>
      <c r="H15" s="227" t="s">
        <v>3</v>
      </c>
      <c r="I15" s="227"/>
      <c r="J15" s="83"/>
    </row>
    <row r="16" spans="2:10" ht="6" customHeight="1">
      <c r="B16" s="82"/>
      <c r="C16" s="82"/>
      <c r="D16" s="82"/>
      <c r="E16" s="82"/>
      <c r="F16" s="83"/>
      <c r="G16" s="82"/>
      <c r="H16" s="82"/>
      <c r="I16" s="82"/>
      <c r="J16" s="83"/>
    </row>
    <row r="17" spans="2:10" ht="6" customHeight="1">
      <c r="B17" s="83"/>
      <c r="C17" s="83"/>
      <c r="D17" s="83"/>
      <c r="E17" s="83"/>
      <c r="F17" s="83"/>
      <c r="G17" s="83"/>
      <c r="H17" s="83"/>
      <c r="I17" s="83"/>
      <c r="J17" s="83"/>
    </row>
    <row r="18" spans="2:10">
      <c r="B18" s="15" t="s">
        <v>5</v>
      </c>
      <c r="C18" s="15"/>
      <c r="D18" s="15"/>
      <c r="E18" s="15"/>
      <c r="F18" s="15"/>
      <c r="G18" s="15"/>
      <c r="H18" s="15"/>
      <c r="I18" s="15"/>
      <c r="J18" s="15"/>
    </row>
    <row r="19" spans="2:10" ht="6" customHeight="1">
      <c r="B19" s="83"/>
      <c r="C19" s="83"/>
      <c r="D19" s="83"/>
      <c r="E19" s="83"/>
      <c r="F19" s="83"/>
      <c r="G19" s="83"/>
      <c r="H19" s="83"/>
      <c r="I19" s="83"/>
      <c r="J19" s="83"/>
    </row>
    <row r="20" spans="2:10" ht="6" customHeight="1">
      <c r="B20" s="83"/>
      <c r="C20" s="83"/>
      <c r="D20" s="83"/>
      <c r="E20" s="83"/>
      <c r="F20" s="83"/>
      <c r="G20" s="83"/>
      <c r="H20" s="83"/>
      <c r="I20" s="83"/>
      <c r="J20" s="83"/>
    </row>
    <row r="21" spans="2:10">
      <c r="B21" s="241"/>
      <c r="C21" s="242"/>
      <c r="D21" s="243"/>
      <c r="E21" s="255"/>
      <c r="F21" s="255"/>
      <c r="G21" s="255"/>
      <c r="H21" s="256"/>
      <c r="I21" s="241"/>
      <c r="J21" s="243"/>
    </row>
    <row r="22" spans="2:10">
      <c r="B22" s="244" t="s">
        <v>179</v>
      </c>
      <c r="C22" s="244"/>
      <c r="D22" s="244"/>
      <c r="E22" s="244" t="s">
        <v>180</v>
      </c>
      <c r="F22" s="244"/>
      <c r="G22" s="244"/>
      <c r="H22" s="244"/>
      <c r="I22" s="244" t="s">
        <v>6</v>
      </c>
      <c r="J22" s="244"/>
    </row>
    <row r="23" spans="2:10" ht="9" customHeight="1">
      <c r="B23" s="83"/>
      <c r="C23" s="83"/>
      <c r="D23" s="83"/>
      <c r="E23" s="83"/>
      <c r="F23" s="83"/>
      <c r="G23" s="83"/>
      <c r="H23" s="83"/>
      <c r="I23" s="83"/>
      <c r="J23" s="83"/>
    </row>
    <row r="24" spans="2:10">
      <c r="B24" s="252"/>
      <c r="C24" s="252"/>
      <c r="D24" s="252"/>
      <c r="E24" s="252"/>
      <c r="F24" s="252"/>
      <c r="G24" s="252"/>
      <c r="H24" s="252"/>
      <c r="I24" s="251"/>
      <c r="J24" s="251"/>
    </row>
    <row r="25" spans="2:10">
      <c r="B25" s="253"/>
      <c r="C25" s="253"/>
      <c r="D25" s="253"/>
      <c r="E25" s="253"/>
      <c r="F25" s="253"/>
      <c r="G25" s="253"/>
      <c r="H25" s="253"/>
      <c r="I25" s="251"/>
      <c r="J25" s="251"/>
    </row>
    <row r="26" spans="2:10">
      <c r="B26" s="244" t="s">
        <v>191</v>
      </c>
      <c r="C26" s="244"/>
      <c r="D26" s="244"/>
      <c r="E26" s="244"/>
      <c r="F26" s="244"/>
      <c r="G26" s="244"/>
      <c r="H26" s="244"/>
      <c r="I26" s="244" t="s">
        <v>192</v>
      </c>
      <c r="J26" s="244"/>
    </row>
    <row r="27" spans="2:10">
      <c r="B27" s="83"/>
      <c r="C27" s="83"/>
      <c r="D27" s="83"/>
      <c r="E27" s="83"/>
      <c r="F27" s="83"/>
      <c r="G27" s="83"/>
      <c r="H27" s="83"/>
      <c r="I27" s="83"/>
      <c r="J27" s="83"/>
    </row>
    <row r="28" spans="2:10">
      <c r="B28" s="254"/>
      <c r="C28" s="254"/>
      <c r="D28" s="254"/>
      <c r="E28" s="254"/>
      <c r="F28" s="254"/>
      <c r="G28" s="254"/>
      <c r="H28" s="254"/>
      <c r="I28" s="254"/>
      <c r="J28" s="254"/>
    </row>
    <row r="29" spans="2:10">
      <c r="B29" s="254"/>
      <c r="C29" s="254"/>
      <c r="D29" s="254"/>
      <c r="E29" s="254"/>
      <c r="F29" s="254"/>
      <c r="G29" s="254"/>
      <c r="H29" s="254"/>
      <c r="I29" s="254"/>
      <c r="J29" s="254"/>
    </row>
    <row r="30" spans="2:10">
      <c r="B30" s="254"/>
      <c r="C30" s="254"/>
      <c r="D30" s="254"/>
      <c r="E30" s="254"/>
      <c r="F30" s="254"/>
      <c r="G30" s="254"/>
      <c r="H30" s="254"/>
      <c r="I30" s="254"/>
      <c r="J30" s="254"/>
    </row>
    <row r="31" spans="2:10">
      <c r="B31" s="227" t="s">
        <v>204</v>
      </c>
      <c r="C31" s="227"/>
      <c r="D31" s="227"/>
      <c r="E31" s="227"/>
      <c r="F31" s="227"/>
      <c r="G31" s="227"/>
      <c r="H31" s="227"/>
      <c r="I31" s="227"/>
      <c r="J31" s="227"/>
    </row>
    <row r="32" spans="2:10">
      <c r="B32" s="82"/>
      <c r="C32" s="82"/>
      <c r="D32" s="82"/>
      <c r="E32" s="82"/>
      <c r="F32" s="82"/>
      <c r="G32" s="82"/>
      <c r="H32" s="82"/>
      <c r="I32" s="82"/>
      <c r="J32" s="82"/>
    </row>
    <row r="33" spans="2:10">
      <c r="B33" s="238"/>
      <c r="C33" s="239"/>
      <c r="D33" s="240"/>
      <c r="E33" s="83" t="s">
        <v>10</v>
      </c>
      <c r="F33" s="241"/>
      <c r="G33" s="242"/>
      <c r="H33" s="243"/>
      <c r="I33" s="225" t="str">
        <f>IF(RIGHT(F33,1)=".","Šifra nema točku na kraju","")</f>
        <v/>
      </c>
      <c r="J33" s="226"/>
    </row>
    <row r="34" spans="2:10">
      <c r="B34" s="227" t="s">
        <v>7</v>
      </c>
      <c r="C34" s="227"/>
      <c r="D34" s="227"/>
      <c r="E34" s="83"/>
      <c r="F34" s="244" t="s">
        <v>8</v>
      </c>
      <c r="G34" s="244"/>
      <c r="H34" s="244"/>
      <c r="I34" s="83"/>
      <c r="J34" s="83"/>
    </row>
    <row r="35" spans="2:10" ht="9" customHeight="1">
      <c r="B35" s="82"/>
      <c r="C35" s="82"/>
      <c r="D35" s="82"/>
      <c r="E35" s="83"/>
      <c r="F35" s="11"/>
      <c r="G35" s="11"/>
      <c r="H35" s="11"/>
      <c r="I35" s="83"/>
      <c r="J35" s="83"/>
    </row>
    <row r="36" spans="2:10" ht="9" customHeight="1">
      <c r="B36" s="10"/>
      <c r="C36" s="10"/>
      <c r="D36" s="10"/>
      <c r="E36" s="83"/>
      <c r="F36" s="83"/>
      <c r="G36" s="83"/>
      <c r="H36" s="83"/>
      <c r="I36" s="83"/>
      <c r="J36" s="83"/>
    </row>
    <row r="37" spans="2:10">
      <c r="B37" s="15" t="s">
        <v>9</v>
      </c>
      <c r="C37" s="15"/>
      <c r="D37" s="15"/>
      <c r="E37" s="15"/>
      <c r="F37" s="15"/>
      <c r="G37" s="15"/>
      <c r="H37" s="15"/>
      <c r="I37" s="15"/>
      <c r="J37" s="15"/>
    </row>
    <row r="38" spans="2:10">
      <c r="B38" s="83"/>
      <c r="C38" s="83"/>
      <c r="D38" s="83"/>
      <c r="E38" s="83"/>
      <c r="F38" s="83"/>
      <c r="G38" s="83"/>
      <c r="H38" s="83"/>
      <c r="I38" s="83"/>
      <c r="J38" s="83"/>
    </row>
    <row r="39" spans="2:10">
      <c r="B39" s="83"/>
      <c r="C39" s="83"/>
      <c r="D39" s="83"/>
      <c r="E39" s="83"/>
      <c r="F39" s="83"/>
      <c r="G39" s="83"/>
      <c r="H39" s="83"/>
      <c r="I39" s="83"/>
      <c r="J39" s="83"/>
    </row>
    <row r="40" spans="2:10">
      <c r="B40" s="245" t="s">
        <v>181</v>
      </c>
      <c r="C40" s="245"/>
      <c r="D40" s="245"/>
      <c r="E40" s="245"/>
      <c r="F40" s="245"/>
      <c r="G40" s="246"/>
      <c r="H40" s="247"/>
      <c r="I40" s="83" t="s">
        <v>10</v>
      </c>
      <c r="J40" s="83"/>
    </row>
    <row r="41" spans="2:10" ht="10.5" customHeight="1">
      <c r="B41" s="83"/>
      <c r="C41" s="83"/>
      <c r="D41" s="83"/>
      <c r="E41" s="83"/>
      <c r="F41" s="83"/>
      <c r="G41" s="83"/>
      <c r="H41" s="83"/>
      <c r="I41" s="83"/>
      <c r="J41" s="83"/>
    </row>
    <row r="42" spans="2:10">
      <c r="B42" s="245" t="s">
        <v>182</v>
      </c>
      <c r="C42" s="245"/>
      <c r="D42" s="245"/>
      <c r="E42" s="245"/>
      <c r="F42" s="245"/>
      <c r="G42" s="246"/>
      <c r="H42" s="247"/>
      <c r="I42" s="83" t="s">
        <v>10</v>
      </c>
      <c r="J42" s="83"/>
    </row>
    <row r="43" spans="2:10" ht="10.5" customHeight="1">
      <c r="B43" s="83"/>
      <c r="C43" s="83"/>
      <c r="D43" s="83"/>
      <c r="E43" s="83"/>
      <c r="F43" s="83"/>
      <c r="G43" s="83"/>
      <c r="H43" s="83"/>
      <c r="I43" s="83"/>
      <c r="J43" s="83"/>
    </row>
    <row r="44" spans="2:10">
      <c r="B44" s="245" t="s">
        <v>183</v>
      </c>
      <c r="C44" s="245"/>
      <c r="D44" s="245"/>
      <c r="E44" s="245"/>
      <c r="F44" s="245"/>
      <c r="G44" s="246"/>
      <c r="H44" s="247"/>
      <c r="I44" s="83" t="s">
        <v>10</v>
      </c>
      <c r="J44" s="83"/>
    </row>
    <row r="45" spans="2:10" ht="10.5" customHeight="1">
      <c r="B45" s="83"/>
      <c r="C45" s="83"/>
      <c r="D45" s="83"/>
      <c r="E45" s="83"/>
      <c r="F45" s="83"/>
      <c r="G45" s="83"/>
      <c r="H45" s="83"/>
      <c r="I45" s="83"/>
      <c r="J45" s="83"/>
    </row>
    <row r="46" spans="2:10">
      <c r="B46" s="83"/>
      <c r="C46" s="227" t="s">
        <v>11</v>
      </c>
      <c r="D46" s="227"/>
      <c r="E46" s="227"/>
      <c r="F46" s="12"/>
      <c r="G46" s="248">
        <f>IF(SUM(G40:H44)&gt;0,SUM(G40:H44),0)</f>
        <v>0</v>
      </c>
      <c r="H46" s="249"/>
      <c r="I46" s="83" t="s">
        <v>10</v>
      </c>
      <c r="J46" s="83"/>
    </row>
    <row r="47" spans="2:10">
      <c r="B47" s="83"/>
      <c r="C47" s="83"/>
      <c r="D47" s="83"/>
      <c r="E47" s="83"/>
      <c r="F47" s="83"/>
      <c r="G47" s="83"/>
      <c r="H47" s="83"/>
      <c r="I47" s="83"/>
      <c r="J47" s="83"/>
    </row>
    <row r="48" spans="2:10">
      <c r="B48" s="83"/>
      <c r="C48" s="83"/>
      <c r="D48" s="83"/>
      <c r="E48" s="83"/>
      <c r="F48" s="83"/>
      <c r="G48" s="83"/>
      <c r="H48" s="83"/>
      <c r="I48" s="83"/>
      <c r="J48" s="83"/>
    </row>
    <row r="49" spans="2:10">
      <c r="B49" s="13"/>
      <c r="C49" s="13"/>
      <c r="D49" s="13"/>
      <c r="E49" s="13"/>
      <c r="F49" s="13"/>
      <c r="G49" s="13"/>
      <c r="H49" s="13"/>
      <c r="I49" s="13"/>
      <c r="J49" s="13"/>
    </row>
    <row r="50" spans="2:10">
      <c r="B50" s="16" t="s">
        <v>184</v>
      </c>
      <c r="C50" s="16"/>
      <c r="D50" s="16"/>
      <c r="E50" s="16"/>
      <c r="F50" s="16"/>
      <c r="G50" s="16"/>
      <c r="H50" s="16"/>
      <c r="I50" s="16"/>
      <c r="J50" s="16"/>
    </row>
    <row r="51" spans="2:10">
      <c r="B51" s="228"/>
      <c r="C51" s="229"/>
      <c r="D51" s="229"/>
      <c r="E51" s="229"/>
      <c r="F51" s="229"/>
      <c r="G51" s="229"/>
      <c r="H51" s="229"/>
      <c r="I51" s="229"/>
      <c r="J51" s="230"/>
    </row>
    <row r="52" spans="2:10">
      <c r="B52" s="231"/>
      <c r="C52" s="232"/>
      <c r="D52" s="232"/>
      <c r="E52" s="232"/>
      <c r="F52" s="232"/>
      <c r="G52" s="232"/>
      <c r="H52" s="232"/>
      <c r="I52" s="232"/>
      <c r="J52" s="233"/>
    </row>
    <row r="53" spans="2:10">
      <c r="B53" s="231"/>
      <c r="C53" s="232"/>
      <c r="D53" s="232"/>
      <c r="E53" s="232"/>
      <c r="F53" s="232"/>
      <c r="G53" s="232"/>
      <c r="H53" s="232"/>
      <c r="I53" s="232"/>
      <c r="J53" s="233"/>
    </row>
    <row r="54" spans="2:10">
      <c r="B54" s="231"/>
      <c r="C54" s="232"/>
      <c r="D54" s="232"/>
      <c r="E54" s="232"/>
      <c r="F54" s="232"/>
      <c r="G54" s="232"/>
      <c r="H54" s="232"/>
      <c r="I54" s="232"/>
      <c r="J54" s="233"/>
    </row>
    <row r="55" spans="2:10">
      <c r="B55" s="231"/>
      <c r="C55" s="232"/>
      <c r="D55" s="232"/>
      <c r="E55" s="232"/>
      <c r="F55" s="232"/>
      <c r="G55" s="232"/>
      <c r="H55" s="232"/>
      <c r="I55" s="232"/>
      <c r="J55" s="233"/>
    </row>
    <row r="56" spans="2:10">
      <c r="B56" s="231"/>
      <c r="C56" s="232"/>
      <c r="D56" s="232"/>
      <c r="E56" s="232"/>
      <c r="F56" s="232"/>
      <c r="G56" s="232"/>
      <c r="H56" s="232"/>
      <c r="I56" s="232"/>
      <c r="J56" s="233"/>
    </row>
    <row r="57" spans="2:10">
      <c r="B57" s="231"/>
      <c r="C57" s="232"/>
      <c r="D57" s="232"/>
      <c r="E57" s="232"/>
      <c r="F57" s="232"/>
      <c r="G57" s="232"/>
      <c r="H57" s="232"/>
      <c r="I57" s="232"/>
      <c r="J57" s="233"/>
    </row>
    <row r="58" spans="2:10">
      <c r="B58" s="231"/>
      <c r="C58" s="232"/>
      <c r="D58" s="232"/>
      <c r="E58" s="232"/>
      <c r="F58" s="232"/>
      <c r="G58" s="232"/>
      <c r="H58" s="232"/>
      <c r="I58" s="232"/>
      <c r="J58" s="233"/>
    </row>
    <row r="59" spans="2:10">
      <c r="B59" s="231"/>
      <c r="C59" s="232"/>
      <c r="D59" s="232"/>
      <c r="E59" s="232"/>
      <c r="F59" s="232"/>
      <c r="G59" s="232"/>
      <c r="H59" s="232"/>
      <c r="I59" s="232"/>
      <c r="J59" s="233"/>
    </row>
    <row r="60" spans="2:10">
      <c r="B60" s="231"/>
      <c r="C60" s="232"/>
      <c r="D60" s="232"/>
      <c r="E60" s="232"/>
      <c r="F60" s="232"/>
      <c r="G60" s="232"/>
      <c r="H60" s="232"/>
      <c r="I60" s="232"/>
      <c r="J60" s="233"/>
    </row>
    <row r="61" spans="2:10">
      <c r="B61" s="231"/>
      <c r="C61" s="232"/>
      <c r="D61" s="232"/>
      <c r="E61" s="232"/>
      <c r="F61" s="232"/>
      <c r="G61" s="232"/>
      <c r="H61" s="232"/>
      <c r="I61" s="232"/>
      <c r="J61" s="233"/>
    </row>
    <row r="62" spans="2:10">
      <c r="B62" s="231"/>
      <c r="C62" s="232"/>
      <c r="D62" s="232"/>
      <c r="E62" s="232"/>
      <c r="F62" s="232"/>
      <c r="G62" s="232"/>
      <c r="H62" s="232"/>
      <c r="I62" s="232"/>
      <c r="J62" s="233"/>
    </row>
    <row r="63" spans="2:10">
      <c r="B63" s="231"/>
      <c r="C63" s="232"/>
      <c r="D63" s="232"/>
      <c r="E63" s="232"/>
      <c r="F63" s="232"/>
      <c r="G63" s="232"/>
      <c r="H63" s="232"/>
      <c r="I63" s="232"/>
      <c r="J63" s="233"/>
    </row>
    <row r="64" spans="2:10">
      <c r="B64" s="231"/>
      <c r="C64" s="232"/>
      <c r="D64" s="232"/>
      <c r="E64" s="232"/>
      <c r="F64" s="232"/>
      <c r="G64" s="232"/>
      <c r="H64" s="232"/>
      <c r="I64" s="232"/>
      <c r="J64" s="233"/>
    </row>
    <row r="65" spans="2:10">
      <c r="B65" s="231"/>
      <c r="C65" s="232"/>
      <c r="D65" s="232"/>
      <c r="E65" s="232"/>
      <c r="F65" s="232"/>
      <c r="G65" s="232"/>
      <c r="H65" s="232"/>
      <c r="I65" s="232"/>
      <c r="J65" s="233"/>
    </row>
    <row r="66" spans="2:10">
      <c r="B66" s="231"/>
      <c r="C66" s="232"/>
      <c r="D66" s="232"/>
      <c r="E66" s="232"/>
      <c r="F66" s="232"/>
      <c r="G66" s="232"/>
      <c r="H66" s="232"/>
      <c r="I66" s="232"/>
      <c r="J66" s="233"/>
    </row>
    <row r="67" spans="2:10">
      <c r="B67" s="231"/>
      <c r="C67" s="232"/>
      <c r="D67" s="232"/>
      <c r="E67" s="232"/>
      <c r="F67" s="232"/>
      <c r="G67" s="232"/>
      <c r="H67" s="232"/>
      <c r="I67" s="232"/>
      <c r="J67" s="233"/>
    </row>
    <row r="68" spans="2:10">
      <c r="B68" s="231"/>
      <c r="C68" s="232"/>
      <c r="D68" s="232"/>
      <c r="E68" s="232"/>
      <c r="F68" s="232"/>
      <c r="G68" s="232"/>
      <c r="H68" s="232"/>
      <c r="I68" s="232"/>
      <c r="J68" s="233"/>
    </row>
    <row r="69" spans="2:10">
      <c r="B69" s="231"/>
      <c r="C69" s="232"/>
      <c r="D69" s="232"/>
      <c r="E69" s="232"/>
      <c r="F69" s="232"/>
      <c r="G69" s="232"/>
      <c r="H69" s="232"/>
      <c r="I69" s="232"/>
      <c r="J69" s="233"/>
    </row>
    <row r="70" spans="2:10">
      <c r="B70" s="231"/>
      <c r="C70" s="232"/>
      <c r="D70" s="232"/>
      <c r="E70" s="232"/>
      <c r="F70" s="232"/>
      <c r="G70" s="232"/>
      <c r="H70" s="232"/>
      <c r="I70" s="232"/>
      <c r="J70" s="233"/>
    </row>
    <row r="71" spans="2:10">
      <c r="B71" s="231"/>
      <c r="C71" s="232"/>
      <c r="D71" s="232"/>
      <c r="E71" s="232"/>
      <c r="F71" s="232"/>
      <c r="G71" s="232"/>
      <c r="H71" s="232"/>
      <c r="I71" s="232"/>
      <c r="J71" s="233"/>
    </row>
    <row r="72" spans="2:10">
      <c r="B72" s="234"/>
      <c r="C72" s="235"/>
      <c r="D72" s="235"/>
      <c r="E72" s="235"/>
      <c r="F72" s="235"/>
      <c r="G72" s="235"/>
      <c r="H72" s="235"/>
      <c r="I72" s="235"/>
      <c r="J72" s="236"/>
    </row>
    <row r="73" spans="2:10" ht="10.5" customHeight="1">
      <c r="B73" s="83"/>
      <c r="C73" s="83"/>
      <c r="D73" s="83"/>
      <c r="E73" s="83"/>
      <c r="F73" s="83"/>
      <c r="G73" s="83"/>
      <c r="H73" s="83"/>
      <c r="I73" s="83"/>
      <c r="J73" s="83"/>
    </row>
    <row r="74" spans="2:10">
      <c r="B74" s="245" t="s">
        <v>162</v>
      </c>
      <c r="C74" s="245"/>
      <c r="D74" s="245"/>
      <c r="E74" s="245"/>
      <c r="F74" s="245"/>
      <c r="G74" s="67"/>
      <c r="H74" s="83"/>
      <c r="I74" s="83"/>
      <c r="J74" s="83"/>
    </row>
    <row r="75" spans="2:10" ht="9" customHeight="1">
      <c r="B75" s="83"/>
      <c r="C75" s="83"/>
      <c r="D75" s="83"/>
      <c r="E75" s="83"/>
      <c r="F75" s="83"/>
      <c r="G75" s="83"/>
      <c r="H75" s="83"/>
      <c r="I75" s="83"/>
      <c r="J75" s="83"/>
    </row>
    <row r="76" spans="2:10">
      <c r="B76" s="78" t="s">
        <v>12</v>
      </c>
      <c r="C76" s="15"/>
      <c r="D76" s="15"/>
      <c r="E76" s="15"/>
      <c r="F76" s="15"/>
      <c r="G76" s="15"/>
      <c r="H76" s="15"/>
      <c r="I76" s="15"/>
      <c r="J76" s="15"/>
    </row>
    <row r="77" spans="2:10">
      <c r="B77" s="228"/>
      <c r="C77" s="229"/>
      <c r="D77" s="229"/>
      <c r="E77" s="229"/>
      <c r="F77" s="229"/>
      <c r="G77" s="229"/>
      <c r="H77" s="229"/>
      <c r="I77" s="229"/>
      <c r="J77" s="230"/>
    </row>
    <row r="78" spans="2:10">
      <c r="B78" s="231"/>
      <c r="C78" s="232"/>
      <c r="D78" s="232"/>
      <c r="E78" s="232"/>
      <c r="F78" s="232"/>
      <c r="G78" s="232"/>
      <c r="H78" s="232"/>
      <c r="I78" s="232"/>
      <c r="J78" s="233"/>
    </row>
    <row r="79" spans="2:10">
      <c r="B79" s="231"/>
      <c r="C79" s="232"/>
      <c r="D79" s="232"/>
      <c r="E79" s="232"/>
      <c r="F79" s="232"/>
      <c r="G79" s="232"/>
      <c r="H79" s="232"/>
      <c r="I79" s="232"/>
      <c r="J79" s="233"/>
    </row>
    <row r="80" spans="2:10">
      <c r="B80" s="231"/>
      <c r="C80" s="232"/>
      <c r="D80" s="232"/>
      <c r="E80" s="232"/>
      <c r="F80" s="232"/>
      <c r="G80" s="232"/>
      <c r="H80" s="232"/>
      <c r="I80" s="232"/>
      <c r="J80" s="233"/>
    </row>
    <row r="81" spans="2:10">
      <c r="B81" s="231"/>
      <c r="C81" s="232"/>
      <c r="D81" s="232"/>
      <c r="E81" s="232"/>
      <c r="F81" s="232"/>
      <c r="G81" s="232"/>
      <c r="H81" s="232"/>
      <c r="I81" s="232"/>
      <c r="J81" s="233"/>
    </row>
    <row r="82" spans="2:10">
      <c r="B82" s="231"/>
      <c r="C82" s="232"/>
      <c r="D82" s="232"/>
      <c r="E82" s="232"/>
      <c r="F82" s="232"/>
      <c r="G82" s="232"/>
      <c r="H82" s="232"/>
      <c r="I82" s="232"/>
      <c r="J82" s="233"/>
    </row>
    <row r="83" spans="2:10">
      <c r="B83" s="231"/>
      <c r="C83" s="232"/>
      <c r="D83" s="232"/>
      <c r="E83" s="232"/>
      <c r="F83" s="232"/>
      <c r="G83" s="232"/>
      <c r="H83" s="232"/>
      <c r="I83" s="232"/>
      <c r="J83" s="233"/>
    </row>
    <row r="84" spans="2:10">
      <c r="B84" s="231"/>
      <c r="C84" s="232"/>
      <c r="D84" s="232"/>
      <c r="E84" s="232"/>
      <c r="F84" s="232"/>
      <c r="G84" s="232"/>
      <c r="H84" s="232"/>
      <c r="I84" s="232"/>
      <c r="J84" s="233"/>
    </row>
    <row r="85" spans="2:10">
      <c r="B85" s="231"/>
      <c r="C85" s="232"/>
      <c r="D85" s="232"/>
      <c r="E85" s="232"/>
      <c r="F85" s="232"/>
      <c r="G85" s="232"/>
      <c r="H85" s="232"/>
      <c r="I85" s="232"/>
      <c r="J85" s="233"/>
    </row>
    <row r="86" spans="2:10">
      <c r="B86" s="231"/>
      <c r="C86" s="232"/>
      <c r="D86" s="232"/>
      <c r="E86" s="232"/>
      <c r="F86" s="232"/>
      <c r="G86" s="232"/>
      <c r="H86" s="232"/>
      <c r="I86" s="232"/>
      <c r="J86" s="233"/>
    </row>
    <row r="87" spans="2:10">
      <c r="B87" s="231"/>
      <c r="C87" s="232"/>
      <c r="D87" s="232"/>
      <c r="E87" s="232"/>
      <c r="F87" s="232"/>
      <c r="G87" s="232"/>
      <c r="H87" s="232"/>
      <c r="I87" s="232"/>
      <c r="J87" s="233"/>
    </row>
    <row r="88" spans="2:10">
      <c r="B88" s="231"/>
      <c r="C88" s="232"/>
      <c r="D88" s="232"/>
      <c r="E88" s="232"/>
      <c r="F88" s="232"/>
      <c r="G88" s="232"/>
      <c r="H88" s="232"/>
      <c r="I88" s="232"/>
      <c r="J88" s="233"/>
    </row>
    <row r="89" spans="2:10">
      <c r="B89" s="231"/>
      <c r="C89" s="232"/>
      <c r="D89" s="232"/>
      <c r="E89" s="232"/>
      <c r="F89" s="232"/>
      <c r="G89" s="232"/>
      <c r="H89" s="232"/>
      <c r="I89" s="232"/>
      <c r="J89" s="233"/>
    </row>
    <row r="90" spans="2:10">
      <c r="B90" s="231"/>
      <c r="C90" s="232"/>
      <c r="D90" s="232"/>
      <c r="E90" s="232"/>
      <c r="F90" s="232"/>
      <c r="G90" s="232"/>
      <c r="H90" s="232"/>
      <c r="I90" s="232"/>
      <c r="J90" s="233"/>
    </row>
    <row r="91" spans="2:10">
      <c r="B91" s="231"/>
      <c r="C91" s="232"/>
      <c r="D91" s="232"/>
      <c r="E91" s="232"/>
      <c r="F91" s="232"/>
      <c r="G91" s="232"/>
      <c r="H91" s="232"/>
      <c r="I91" s="232"/>
      <c r="J91" s="233"/>
    </row>
    <row r="92" spans="2:10">
      <c r="B92" s="231"/>
      <c r="C92" s="232"/>
      <c r="D92" s="232"/>
      <c r="E92" s="232"/>
      <c r="F92" s="232"/>
      <c r="G92" s="232"/>
      <c r="H92" s="232"/>
      <c r="I92" s="232"/>
      <c r="J92" s="233"/>
    </row>
    <row r="93" spans="2:10">
      <c r="B93" s="231"/>
      <c r="C93" s="232"/>
      <c r="D93" s="232"/>
      <c r="E93" s="232"/>
      <c r="F93" s="232"/>
      <c r="G93" s="232"/>
      <c r="H93" s="232"/>
      <c r="I93" s="232"/>
      <c r="J93" s="233"/>
    </row>
    <row r="94" spans="2:10">
      <c r="B94" s="231"/>
      <c r="C94" s="232"/>
      <c r="D94" s="232"/>
      <c r="E94" s="232"/>
      <c r="F94" s="232"/>
      <c r="G94" s="232"/>
      <c r="H94" s="232"/>
      <c r="I94" s="232"/>
      <c r="J94" s="233"/>
    </row>
    <row r="95" spans="2:10">
      <c r="B95" s="231"/>
      <c r="C95" s="232"/>
      <c r="D95" s="232"/>
      <c r="E95" s="232"/>
      <c r="F95" s="232"/>
      <c r="G95" s="232"/>
      <c r="H95" s="232"/>
      <c r="I95" s="232"/>
      <c r="J95" s="233"/>
    </row>
    <row r="96" spans="2:10">
      <c r="B96" s="231"/>
      <c r="C96" s="232"/>
      <c r="D96" s="232"/>
      <c r="E96" s="232"/>
      <c r="F96" s="232"/>
      <c r="G96" s="232"/>
      <c r="H96" s="232"/>
      <c r="I96" s="232"/>
      <c r="J96" s="233"/>
    </row>
    <row r="97" spans="2:10">
      <c r="B97" s="231"/>
      <c r="C97" s="232"/>
      <c r="D97" s="232"/>
      <c r="E97" s="232"/>
      <c r="F97" s="232"/>
      <c r="G97" s="232"/>
      <c r="H97" s="232"/>
      <c r="I97" s="232"/>
      <c r="J97" s="233"/>
    </row>
    <row r="98" spans="2:10">
      <c r="B98" s="234"/>
      <c r="C98" s="235"/>
      <c r="D98" s="235"/>
      <c r="E98" s="235"/>
      <c r="F98" s="235"/>
      <c r="G98" s="235"/>
      <c r="H98" s="235"/>
      <c r="I98" s="235"/>
      <c r="J98" s="236"/>
    </row>
    <row r="99" spans="2:10">
      <c r="B99" s="84"/>
      <c r="C99" s="84"/>
      <c r="D99" s="84"/>
      <c r="E99" s="84"/>
      <c r="F99" s="84"/>
      <c r="G99" s="84"/>
      <c r="H99" s="84"/>
      <c r="I99" s="84"/>
      <c r="J99" s="84"/>
    </row>
    <row r="100" spans="2:10">
      <c r="B100" s="250" t="s">
        <v>205</v>
      </c>
      <c r="C100" s="250"/>
      <c r="D100" s="250"/>
      <c r="E100" s="250"/>
      <c r="F100" s="250"/>
      <c r="G100" s="250"/>
      <c r="H100" s="250"/>
      <c r="I100" s="250"/>
      <c r="J100" s="250"/>
    </row>
    <row r="101" spans="2:10">
      <c r="B101" s="85"/>
      <c r="C101" s="85"/>
      <c r="D101" s="85"/>
      <c r="E101" s="85"/>
      <c r="F101" s="85"/>
      <c r="G101" s="85"/>
      <c r="H101" s="85"/>
      <c r="I101" s="85"/>
      <c r="J101" s="85"/>
    </row>
    <row r="102" spans="2:10">
      <c r="B102" s="224" t="s">
        <v>206</v>
      </c>
      <c r="C102" s="224"/>
      <c r="D102" s="224"/>
      <c r="E102" s="224"/>
      <c r="F102" s="224"/>
      <c r="G102" s="224"/>
      <c r="H102" s="224"/>
      <c r="I102" s="224"/>
      <c r="J102" s="67"/>
    </row>
    <row r="103" spans="2:10">
      <c r="B103" s="83"/>
      <c r="C103" s="83"/>
      <c r="D103" s="83"/>
      <c r="E103" s="83"/>
      <c r="F103" s="83"/>
      <c r="G103" s="83"/>
      <c r="H103" s="83"/>
      <c r="I103" s="83"/>
      <c r="J103" s="83"/>
    </row>
    <row r="104" spans="2:10">
      <c r="B104" s="224" t="s">
        <v>207</v>
      </c>
      <c r="C104" s="224"/>
      <c r="D104" s="224"/>
      <c r="E104" s="224"/>
      <c r="F104" s="224"/>
      <c r="G104" s="224"/>
      <c r="H104" s="224"/>
      <c r="I104" s="224"/>
      <c r="J104" s="19"/>
    </row>
    <row r="105" spans="2:10">
      <c r="B105" s="77"/>
      <c r="C105" s="77"/>
      <c r="D105" s="77"/>
      <c r="E105" s="77"/>
      <c r="F105" s="77"/>
      <c r="G105" s="77"/>
      <c r="H105" s="77"/>
      <c r="I105" s="77"/>
      <c r="J105" s="77"/>
    </row>
    <row r="106" spans="2:10">
      <c r="B106" s="224" t="s">
        <v>208</v>
      </c>
      <c r="C106" s="224"/>
      <c r="D106" s="224"/>
      <c r="E106" s="224"/>
      <c r="F106" s="224"/>
      <c r="G106" s="224"/>
      <c r="H106" s="224"/>
      <c r="I106" s="224"/>
      <c r="J106" s="19"/>
    </row>
    <row r="107" spans="2:10">
      <c r="B107" s="77"/>
      <c r="C107" s="77"/>
      <c r="D107" s="77"/>
      <c r="E107" s="77"/>
      <c r="F107" s="77"/>
      <c r="G107" s="77"/>
      <c r="H107" s="77"/>
      <c r="I107" s="77"/>
      <c r="J107" s="77"/>
    </row>
    <row r="108" spans="2:10">
      <c r="B108" s="224" t="s">
        <v>209</v>
      </c>
      <c r="C108" s="224"/>
      <c r="D108" s="224"/>
      <c r="E108" s="224"/>
      <c r="F108" s="224"/>
      <c r="G108" s="224"/>
      <c r="H108" s="224"/>
      <c r="I108" s="224"/>
      <c r="J108" s="19"/>
    </row>
    <row r="109" spans="2:10">
      <c r="B109" s="77"/>
      <c r="C109" s="77"/>
      <c r="D109" s="77"/>
      <c r="E109" s="77"/>
      <c r="F109" s="77"/>
      <c r="G109" s="77"/>
      <c r="H109" s="77"/>
      <c r="I109" s="77"/>
      <c r="J109" s="77"/>
    </row>
    <row r="110" spans="2:10">
      <c r="B110" s="224" t="s">
        <v>210</v>
      </c>
      <c r="C110" s="224"/>
      <c r="D110" s="224"/>
      <c r="E110" s="224"/>
      <c r="F110" s="224"/>
      <c r="G110" s="224"/>
      <c r="H110" s="224"/>
      <c r="I110" s="224"/>
      <c r="J110" s="19"/>
    </row>
    <row r="111" spans="2:10">
      <c r="B111" s="84"/>
      <c r="C111" s="84"/>
      <c r="D111" s="84"/>
      <c r="E111" s="84"/>
      <c r="F111" s="84"/>
      <c r="G111" s="84"/>
      <c r="H111" s="84"/>
      <c r="I111" s="84"/>
      <c r="J111" s="84"/>
    </row>
    <row r="112" spans="2:10">
      <c r="B112" s="86"/>
      <c r="C112" s="86"/>
      <c r="D112" s="86"/>
      <c r="E112" s="86"/>
      <c r="F112" s="86"/>
      <c r="G112" s="86"/>
      <c r="H112" s="86"/>
      <c r="I112" s="86"/>
      <c r="J112" s="86"/>
    </row>
    <row r="113" spans="2:10">
      <c r="B113" s="86" t="s">
        <v>175</v>
      </c>
      <c r="C113" s="86"/>
      <c r="D113" s="86"/>
      <c r="E113" s="86"/>
      <c r="F113" s="86"/>
      <c r="G113" s="86"/>
      <c r="H113" s="86"/>
      <c r="I113" s="237" t="s">
        <v>176</v>
      </c>
      <c r="J113" s="237"/>
    </row>
    <row r="114" spans="2:10">
      <c r="B114" s="86"/>
      <c r="C114" s="86"/>
      <c r="D114" s="86"/>
      <c r="E114" s="86"/>
      <c r="F114" s="86"/>
      <c r="G114" s="86"/>
      <c r="H114" s="86"/>
      <c r="I114" s="86"/>
      <c r="J114" s="86"/>
    </row>
    <row r="115" spans="2:10">
      <c r="B115" s="87"/>
      <c r="C115" s="87"/>
      <c r="D115" s="86"/>
      <c r="E115" s="86"/>
      <c r="F115" s="86"/>
      <c r="G115" s="86" t="s">
        <v>177</v>
      </c>
      <c r="H115" s="88"/>
      <c r="I115" s="87"/>
      <c r="J115" s="87"/>
    </row>
    <row r="116" spans="2:10">
      <c r="B116" s="86"/>
      <c r="C116" s="86"/>
      <c r="D116" s="86"/>
      <c r="E116" s="86"/>
      <c r="F116" s="86"/>
      <c r="G116" s="86"/>
      <c r="H116" s="86"/>
      <c r="I116" s="86"/>
      <c r="J116" s="86"/>
    </row>
    <row r="117" spans="2:10">
      <c r="B117" s="86"/>
      <c r="C117" s="86"/>
      <c r="D117" s="86"/>
      <c r="E117" s="86"/>
      <c r="F117" s="86"/>
      <c r="G117" s="86"/>
      <c r="H117" s="86"/>
      <c r="I117" s="86"/>
      <c r="J117" s="86"/>
    </row>
    <row r="118" spans="2:10">
      <c r="B118" s="86"/>
      <c r="C118" s="86"/>
      <c r="D118" s="86"/>
      <c r="E118" s="86"/>
      <c r="F118" s="86"/>
      <c r="G118" s="86"/>
      <c r="H118" s="86"/>
      <c r="I118" s="86"/>
      <c r="J118" s="86"/>
    </row>
    <row r="119" spans="2:10">
      <c r="B119" s="8"/>
      <c r="C119" s="8"/>
      <c r="D119" s="8"/>
      <c r="E119" s="8"/>
      <c r="F119" s="8"/>
      <c r="G119" s="8"/>
      <c r="H119" s="8"/>
      <c r="I119" s="8"/>
      <c r="J119" s="8"/>
    </row>
    <row r="120" spans="2:10">
      <c r="B120" s="8"/>
      <c r="C120" s="8"/>
      <c r="D120" s="8"/>
      <c r="E120" s="8"/>
      <c r="F120" s="8"/>
      <c r="G120" s="8"/>
      <c r="H120" s="8"/>
      <c r="I120" s="8"/>
      <c r="J120" s="8"/>
    </row>
    <row r="121" spans="2:10">
      <c r="B121" s="8"/>
      <c r="C121" s="8"/>
      <c r="D121" s="8"/>
      <c r="E121" s="8"/>
      <c r="F121" s="8"/>
      <c r="G121" s="8"/>
      <c r="H121" s="8"/>
      <c r="I121" s="8"/>
      <c r="J121" s="8"/>
    </row>
    <row r="122" spans="2:10">
      <c r="B122" s="8"/>
      <c r="C122" s="8"/>
      <c r="D122" s="8"/>
      <c r="E122" s="8"/>
      <c r="F122" s="8"/>
      <c r="G122" s="8"/>
      <c r="H122" s="8"/>
      <c r="I122" s="8"/>
      <c r="J122" s="8"/>
    </row>
    <row r="123" spans="2:10">
      <c r="B123" s="8"/>
      <c r="C123" s="8"/>
      <c r="D123" s="8"/>
      <c r="E123" s="8"/>
      <c r="F123" s="8"/>
      <c r="G123" s="8"/>
      <c r="H123" s="8"/>
      <c r="I123" s="8"/>
      <c r="J123" s="8"/>
    </row>
    <row r="124" spans="2:10">
      <c r="B124" s="8"/>
      <c r="C124" s="8"/>
      <c r="D124" s="8"/>
      <c r="E124" s="8"/>
      <c r="F124" s="8"/>
      <c r="G124" s="8"/>
      <c r="H124" s="8"/>
      <c r="I124" s="8"/>
      <c r="J124" s="8"/>
    </row>
    <row r="125" spans="2:10">
      <c r="B125" s="8"/>
      <c r="C125" s="8"/>
      <c r="D125" s="8"/>
      <c r="E125" s="8"/>
      <c r="F125" s="8"/>
      <c r="G125" s="8"/>
      <c r="H125" s="8"/>
      <c r="I125" s="8"/>
      <c r="J125" s="8"/>
    </row>
    <row r="126" spans="2:10">
      <c r="B126" s="8"/>
      <c r="C126" s="8"/>
      <c r="D126" s="8"/>
      <c r="E126" s="8"/>
      <c r="F126" s="8"/>
      <c r="G126" s="8"/>
      <c r="H126" s="8"/>
      <c r="I126" s="8"/>
      <c r="J126" s="8"/>
    </row>
    <row r="127" spans="2:10">
      <c r="B127" s="8"/>
      <c r="C127" s="8"/>
      <c r="D127" s="8"/>
      <c r="E127" s="8"/>
      <c r="F127" s="8"/>
      <c r="G127" s="8"/>
      <c r="H127" s="8"/>
      <c r="I127" s="8"/>
      <c r="J127" s="8"/>
    </row>
    <row r="128" spans="2:10">
      <c r="B128" s="8"/>
      <c r="C128" s="8"/>
      <c r="D128" s="8"/>
      <c r="E128" s="8"/>
      <c r="F128" s="8"/>
      <c r="G128" s="8"/>
      <c r="H128" s="8"/>
      <c r="I128" s="8"/>
      <c r="J128" s="8"/>
    </row>
    <row r="129" spans="2:10">
      <c r="B129" s="8"/>
      <c r="C129" s="8"/>
      <c r="D129" s="8"/>
      <c r="E129" s="8"/>
      <c r="F129" s="8"/>
      <c r="G129" s="8"/>
      <c r="H129" s="8"/>
      <c r="I129" s="8"/>
      <c r="J129" s="8"/>
    </row>
    <row r="130" spans="2:10">
      <c r="B130" s="8"/>
      <c r="C130" s="8"/>
      <c r="D130" s="8"/>
      <c r="E130" s="8"/>
      <c r="F130" s="8"/>
      <c r="G130" s="8"/>
      <c r="H130" s="8"/>
      <c r="I130" s="8"/>
      <c r="J130" s="8"/>
    </row>
    <row r="131" spans="2:10">
      <c r="B131" s="8"/>
      <c r="C131" s="8"/>
      <c r="D131" s="8"/>
      <c r="E131" s="8"/>
      <c r="F131" s="8"/>
      <c r="G131" s="8"/>
      <c r="H131" s="8"/>
      <c r="I131" s="8"/>
      <c r="J131" s="8"/>
    </row>
    <row r="132" spans="2:10">
      <c r="B132" s="8"/>
      <c r="C132" s="8"/>
      <c r="D132" s="8"/>
      <c r="E132" s="8"/>
      <c r="F132" s="8"/>
      <c r="G132" s="8"/>
      <c r="H132" s="8"/>
      <c r="I132" s="8"/>
      <c r="J132" s="8"/>
    </row>
    <row r="133" spans="2:10">
      <c r="B133" s="8"/>
      <c r="C133" s="8"/>
      <c r="D133" s="8"/>
      <c r="E133" s="8"/>
      <c r="F133" s="8"/>
      <c r="G133" s="8"/>
      <c r="H133" s="8"/>
      <c r="I133" s="8"/>
      <c r="J133" s="8"/>
    </row>
    <row r="134" spans="2:10">
      <c r="B134" s="8"/>
      <c r="C134" s="8"/>
      <c r="D134" s="8"/>
      <c r="E134" s="8"/>
      <c r="F134" s="8"/>
      <c r="G134" s="8"/>
      <c r="H134" s="8"/>
      <c r="I134" s="8"/>
      <c r="J134" s="8"/>
    </row>
    <row r="135" spans="2:10">
      <c r="B135" s="8"/>
      <c r="C135" s="8"/>
      <c r="D135" s="8"/>
      <c r="E135" s="8"/>
      <c r="F135" s="8"/>
      <c r="G135" s="8"/>
      <c r="H135" s="8"/>
      <c r="I135" s="8"/>
      <c r="J135" s="8"/>
    </row>
    <row r="136" spans="2:10">
      <c r="B136" s="8"/>
      <c r="C136" s="8"/>
      <c r="D136" s="8"/>
      <c r="E136" s="8"/>
      <c r="F136" s="8"/>
      <c r="G136" s="8"/>
      <c r="H136" s="8"/>
      <c r="I136" s="8"/>
      <c r="J136" s="8"/>
    </row>
    <row r="137" spans="2:10">
      <c r="B137" s="8"/>
      <c r="C137" s="8"/>
      <c r="D137" s="8"/>
      <c r="E137" s="8"/>
      <c r="F137" s="8"/>
      <c r="G137" s="8"/>
      <c r="H137" s="8"/>
      <c r="I137" s="8"/>
      <c r="J137" s="8"/>
    </row>
    <row r="138" spans="2:10">
      <c r="B138" s="8"/>
      <c r="C138" s="8"/>
      <c r="D138" s="8"/>
      <c r="E138" s="8"/>
      <c r="F138" s="8"/>
      <c r="G138" s="8"/>
      <c r="H138" s="8"/>
      <c r="I138" s="8"/>
      <c r="J138" s="8"/>
    </row>
    <row r="139" spans="2:10">
      <c r="B139" s="8"/>
      <c r="C139" s="8"/>
      <c r="D139" s="8"/>
      <c r="E139" s="8"/>
      <c r="F139" s="8"/>
      <c r="G139" s="8"/>
      <c r="H139" s="8"/>
      <c r="I139" s="8"/>
      <c r="J139" s="8"/>
    </row>
    <row r="140" spans="2:10">
      <c r="B140" s="8"/>
      <c r="C140" s="8"/>
      <c r="D140" s="8"/>
      <c r="E140" s="8"/>
      <c r="F140" s="8"/>
      <c r="G140" s="8"/>
      <c r="H140" s="8"/>
      <c r="I140" s="8"/>
      <c r="J140" s="8"/>
    </row>
    <row r="141" spans="2:10">
      <c r="B141" s="8"/>
      <c r="C141" s="8"/>
      <c r="D141" s="8"/>
      <c r="E141" s="8"/>
      <c r="F141" s="8"/>
      <c r="G141" s="8"/>
      <c r="H141" s="8"/>
      <c r="I141" s="8"/>
      <c r="J141" s="8"/>
    </row>
    <row r="142" spans="2:10">
      <c r="B142" s="8"/>
      <c r="C142" s="8"/>
      <c r="D142" s="8"/>
      <c r="E142" s="8"/>
      <c r="F142" s="8"/>
      <c r="G142" s="8"/>
      <c r="H142" s="8"/>
      <c r="I142" s="8"/>
      <c r="J142" s="8"/>
    </row>
    <row r="143" spans="2:10">
      <c r="B143" s="8"/>
      <c r="C143" s="8"/>
      <c r="D143" s="8"/>
      <c r="E143" s="8"/>
      <c r="F143" s="8"/>
      <c r="G143" s="8"/>
      <c r="H143" s="8"/>
      <c r="I143" s="8"/>
      <c r="J143" s="8"/>
    </row>
    <row r="144" spans="2:10">
      <c r="B144" s="8"/>
      <c r="C144" s="8"/>
      <c r="D144" s="8"/>
      <c r="E144" s="8"/>
      <c r="F144" s="8"/>
      <c r="G144" s="8"/>
      <c r="H144" s="8"/>
      <c r="I144" s="8"/>
      <c r="J144" s="8"/>
    </row>
    <row r="145" spans="2:10">
      <c r="B145" s="8"/>
      <c r="C145" s="8"/>
      <c r="D145" s="8"/>
      <c r="E145" s="8"/>
      <c r="F145" s="8"/>
      <c r="G145" s="8"/>
      <c r="H145" s="8"/>
      <c r="I145" s="8"/>
      <c r="J145" s="8"/>
    </row>
    <row r="146" spans="2:10">
      <c r="B146" s="8"/>
      <c r="C146" s="8"/>
      <c r="D146" s="8"/>
      <c r="E146" s="8"/>
      <c r="F146" s="8"/>
      <c r="G146" s="8"/>
      <c r="H146" s="8"/>
      <c r="I146" s="8"/>
      <c r="J146" s="8"/>
    </row>
    <row r="147" spans="2:10">
      <c r="B147" s="8"/>
      <c r="C147" s="8"/>
      <c r="D147" s="8"/>
      <c r="E147" s="8"/>
      <c r="F147" s="8"/>
      <c r="G147" s="8"/>
      <c r="H147" s="8"/>
      <c r="I147" s="8"/>
      <c r="J147" s="8"/>
    </row>
    <row r="148" spans="2:10">
      <c r="B148" s="8"/>
      <c r="C148" s="8"/>
      <c r="D148" s="8"/>
      <c r="E148" s="8"/>
      <c r="F148" s="8"/>
      <c r="G148" s="8"/>
      <c r="H148" s="8"/>
      <c r="I148" s="8"/>
      <c r="J148" s="8"/>
    </row>
    <row r="149" spans="2:10">
      <c r="B149" s="8"/>
      <c r="C149" s="8"/>
      <c r="D149" s="8"/>
      <c r="E149" s="8"/>
      <c r="F149" s="8"/>
      <c r="G149" s="8"/>
      <c r="H149" s="8"/>
      <c r="I149" s="8"/>
      <c r="J149" s="8"/>
    </row>
    <row r="150" spans="2:10">
      <c r="B150" s="8"/>
      <c r="C150" s="8"/>
      <c r="D150" s="8"/>
      <c r="E150" s="8"/>
      <c r="F150" s="8"/>
      <c r="G150" s="8"/>
      <c r="H150" s="8"/>
      <c r="I150" s="8"/>
      <c r="J150" s="8"/>
    </row>
    <row r="151" spans="2:10">
      <c r="B151" s="8"/>
      <c r="C151" s="8"/>
      <c r="D151" s="8"/>
      <c r="E151" s="8"/>
      <c r="F151" s="8"/>
      <c r="G151" s="8"/>
      <c r="H151" s="8"/>
      <c r="I151" s="8"/>
      <c r="J151" s="8"/>
    </row>
    <row r="152" spans="2:10">
      <c r="B152" s="8"/>
      <c r="C152" s="8"/>
      <c r="D152" s="8"/>
      <c r="E152" s="8"/>
      <c r="F152" s="8"/>
      <c r="G152" s="8"/>
      <c r="H152" s="8"/>
      <c r="I152" s="8"/>
      <c r="J152" s="8"/>
    </row>
    <row r="153" spans="2:10">
      <c r="B153" s="8"/>
      <c r="C153" s="8"/>
      <c r="D153" s="8"/>
      <c r="E153" s="8"/>
      <c r="F153" s="8"/>
      <c r="G153" s="8"/>
      <c r="H153" s="8"/>
      <c r="I153" s="8"/>
      <c r="J153" s="8"/>
    </row>
    <row r="154" spans="2:10">
      <c r="B154" s="8"/>
      <c r="C154" s="8"/>
      <c r="D154" s="8"/>
      <c r="E154" s="8"/>
      <c r="F154" s="8"/>
      <c r="G154" s="8"/>
      <c r="H154" s="8"/>
      <c r="I154" s="8"/>
      <c r="J154" s="8"/>
    </row>
    <row r="155" spans="2:10">
      <c r="B155" s="8"/>
      <c r="C155" s="8"/>
      <c r="D155" s="8"/>
      <c r="E155" s="8"/>
      <c r="F155" s="8"/>
      <c r="G155" s="8"/>
      <c r="H155" s="8"/>
      <c r="I155" s="8"/>
      <c r="J155" s="8"/>
    </row>
    <row r="156" spans="2:10">
      <c r="B156" s="8"/>
      <c r="C156" s="8"/>
      <c r="D156" s="8"/>
      <c r="E156" s="8"/>
      <c r="F156" s="8"/>
      <c r="G156" s="8"/>
      <c r="H156" s="8"/>
      <c r="I156" s="8"/>
      <c r="J156" s="8"/>
    </row>
    <row r="157" spans="2:10">
      <c r="B157" s="8"/>
      <c r="C157" s="8"/>
      <c r="D157" s="8"/>
      <c r="E157" s="8"/>
      <c r="F157" s="8"/>
      <c r="G157" s="8"/>
      <c r="H157" s="8"/>
      <c r="I157" s="8"/>
      <c r="J157" s="8"/>
    </row>
    <row r="158" spans="2:10">
      <c r="B158" s="8"/>
      <c r="C158" s="8"/>
      <c r="D158" s="8"/>
      <c r="E158" s="8"/>
      <c r="F158" s="8"/>
      <c r="G158" s="8"/>
      <c r="H158" s="8"/>
      <c r="I158" s="8"/>
      <c r="J158" s="8"/>
    </row>
    <row r="159" spans="2:10">
      <c r="B159" s="8"/>
      <c r="C159" s="8"/>
      <c r="D159" s="8"/>
      <c r="E159" s="8"/>
      <c r="F159" s="8"/>
      <c r="G159" s="8"/>
      <c r="H159" s="8"/>
      <c r="I159" s="8"/>
      <c r="J159" s="8"/>
    </row>
    <row r="160" spans="2:10">
      <c r="B160" s="8"/>
      <c r="C160" s="8"/>
      <c r="D160" s="8"/>
      <c r="E160" s="8"/>
      <c r="F160" s="8"/>
      <c r="G160" s="8"/>
      <c r="H160" s="8"/>
      <c r="I160" s="8"/>
      <c r="J160" s="8"/>
    </row>
    <row r="161" spans="2:10">
      <c r="B161" s="8"/>
      <c r="C161" s="8"/>
      <c r="D161" s="8"/>
      <c r="E161" s="8"/>
      <c r="F161" s="8"/>
      <c r="G161" s="8"/>
      <c r="H161" s="8"/>
      <c r="I161" s="8"/>
      <c r="J161" s="8"/>
    </row>
    <row r="162" spans="2:10">
      <c r="B162" s="8"/>
      <c r="C162" s="8"/>
      <c r="D162" s="8"/>
      <c r="E162" s="8"/>
      <c r="F162" s="8"/>
      <c r="G162" s="8"/>
      <c r="H162" s="8"/>
      <c r="I162" s="8"/>
      <c r="J162" s="8"/>
    </row>
    <row r="163" spans="2:10">
      <c r="B163" s="8"/>
      <c r="C163" s="8"/>
      <c r="D163" s="8"/>
      <c r="E163" s="8"/>
      <c r="F163" s="8"/>
      <c r="G163" s="8"/>
      <c r="H163" s="8"/>
      <c r="I163" s="8"/>
      <c r="J163" s="8"/>
    </row>
    <row r="164" spans="2:10">
      <c r="B164" s="8"/>
      <c r="C164" s="8"/>
      <c r="D164" s="8"/>
      <c r="E164" s="8"/>
      <c r="F164" s="8"/>
      <c r="G164" s="8"/>
      <c r="H164" s="8"/>
      <c r="I164" s="8"/>
      <c r="J164" s="8"/>
    </row>
    <row r="165" spans="2:10">
      <c r="B165" s="8"/>
      <c r="C165" s="8"/>
      <c r="D165" s="8"/>
      <c r="E165" s="8"/>
      <c r="F165" s="8"/>
      <c r="G165" s="8"/>
      <c r="H165" s="8"/>
      <c r="I165" s="8"/>
      <c r="J165" s="8"/>
    </row>
    <row r="166" spans="2:10">
      <c r="B166" s="8"/>
      <c r="C166" s="8"/>
      <c r="D166" s="8"/>
      <c r="E166" s="8"/>
      <c r="F166" s="8"/>
      <c r="G166" s="8"/>
      <c r="H166" s="8"/>
      <c r="I166" s="8"/>
      <c r="J166" s="8"/>
    </row>
    <row r="167" spans="2:10">
      <c r="B167" s="8"/>
      <c r="C167" s="8"/>
      <c r="D167" s="8"/>
      <c r="E167" s="8"/>
      <c r="F167" s="8"/>
      <c r="G167" s="8"/>
      <c r="H167" s="8"/>
      <c r="I167" s="8"/>
      <c r="J167" s="8"/>
    </row>
    <row r="168" spans="2:10">
      <c r="B168" s="8"/>
      <c r="C168" s="8"/>
      <c r="D168" s="8"/>
      <c r="E168" s="8"/>
      <c r="F168" s="8"/>
      <c r="G168" s="8"/>
      <c r="H168" s="8"/>
      <c r="I168" s="8"/>
      <c r="J168" s="8"/>
    </row>
    <row r="169" spans="2:10">
      <c r="B169" s="8"/>
      <c r="C169" s="8"/>
      <c r="D169" s="8"/>
      <c r="E169" s="8"/>
      <c r="F169" s="8"/>
      <c r="G169" s="8"/>
      <c r="H169" s="8"/>
      <c r="I169" s="8"/>
      <c r="J169" s="8"/>
    </row>
  </sheetData>
  <sheetProtection password="DD94" sheet="1" objects="1" scenarios="1" selectLockedCells="1"/>
  <dataConsolidate/>
  <customSheetViews>
    <customSheetView guid="{5B15E957-A46D-4F35-874F-E94885D54CFF}" showPageBreaks="1" showGridLines="0">
      <selection activeCell="A11" sqref="A11:D11"/>
    </customSheetView>
    <customSheetView guid="{5DA942F9-93A1-4CC1-8713-7F341398BA4F}" showPageBreaks="1" showGridLines="0" showRowCol="0">
      <selection activeCell="L11" sqref="L11"/>
    </customSheetView>
  </customSheetViews>
  <mergeCells count="46">
    <mergeCell ref="B104:I104"/>
    <mergeCell ref="B106:I106"/>
    <mergeCell ref="B108:I108"/>
    <mergeCell ref="B110:I110"/>
    <mergeCell ref="D1:H4"/>
    <mergeCell ref="I2:J3"/>
    <mergeCell ref="I5:J6"/>
    <mergeCell ref="B11:F11"/>
    <mergeCell ref="B12:F12"/>
    <mergeCell ref="H11:I11"/>
    <mergeCell ref="H12:I12"/>
    <mergeCell ref="B15:E15"/>
    <mergeCell ref="B14:E14"/>
    <mergeCell ref="H14:I14"/>
    <mergeCell ref="H15:I15"/>
    <mergeCell ref="B21:D21"/>
    <mergeCell ref="E21:H21"/>
    <mergeCell ref="I21:J21"/>
    <mergeCell ref="I22:J22"/>
    <mergeCell ref="B22:D22"/>
    <mergeCell ref="E22:H22"/>
    <mergeCell ref="G46:H46"/>
    <mergeCell ref="G44:H44"/>
    <mergeCell ref="B100:J100"/>
    <mergeCell ref="I24:J25"/>
    <mergeCell ref="B24:H25"/>
    <mergeCell ref="B31:J31"/>
    <mergeCell ref="B26:H26"/>
    <mergeCell ref="B28:J30"/>
    <mergeCell ref="I26:J26"/>
    <mergeCell ref="B102:I102"/>
    <mergeCell ref="I33:J33"/>
    <mergeCell ref="C46:E46"/>
    <mergeCell ref="B77:J98"/>
    <mergeCell ref="I113:J113"/>
    <mergeCell ref="B33:D33"/>
    <mergeCell ref="B34:D34"/>
    <mergeCell ref="F33:H33"/>
    <mergeCell ref="F34:H34"/>
    <mergeCell ref="B74:F74"/>
    <mergeCell ref="B51:J72"/>
    <mergeCell ref="B40:F40"/>
    <mergeCell ref="B42:F42"/>
    <mergeCell ref="B44:F44"/>
    <mergeCell ref="G40:H40"/>
    <mergeCell ref="G42:H42"/>
  </mergeCells>
  <conditionalFormatting sqref="I33:J33">
    <cfRule type="expression" dxfId="10" priority="11">
      <formula>$I$33&lt;&gt;""</formula>
    </cfRule>
  </conditionalFormatting>
  <conditionalFormatting sqref="B11:F11 B21:J21 B33:D33 F33:H33 B51:J72 G40:H40 G42:H42 G44:H44 B28:J30 B24">
    <cfRule type="cellIs" dxfId="9" priority="10" operator="equal">
      <formula>""</formula>
    </cfRule>
  </conditionalFormatting>
  <conditionalFormatting sqref="G74">
    <cfRule type="cellIs" dxfId="8" priority="7" operator="equal">
      <formula>""</formula>
    </cfRule>
  </conditionalFormatting>
  <conditionalFormatting sqref="B76:J76">
    <cfRule type="expression" dxfId="7" priority="6">
      <formula>OR($G$74="",$G$74="NE")</formula>
    </cfRule>
  </conditionalFormatting>
  <conditionalFormatting sqref="I2:J3">
    <cfRule type="cellIs" dxfId="6" priority="3" operator="equal">
      <formula>""</formula>
    </cfRule>
  </conditionalFormatting>
  <conditionalFormatting sqref="I24:J25">
    <cfRule type="cellIs" dxfId="5" priority="2" operator="equal">
      <formula>""</formula>
    </cfRule>
  </conditionalFormatting>
  <conditionalFormatting sqref="J102 J104 J106 J108 J110">
    <cfRule type="cellIs" dxfId="4" priority="1" operator="equal">
      <formula>""</formula>
    </cfRule>
  </conditionalFormatting>
  <dataValidations xWindow="956" yWindow="568" count="10">
    <dataValidation type="textLength" allowBlank="1" showInputMessage="1" showErrorMessage="1" errorTitle="Predug unos" error="Maksimalni dozvoljeni broj znakova je 1600" promptTitle="Ograničenje unosa" prompt="Unesite opis izvršenja potpore do 1600 znakova" sqref="B51:J72">
      <formula1>0</formula1>
      <formula2>1600</formula2>
    </dataValidation>
    <dataValidation type="textLength" allowBlank="1" showInputMessage="1" showErrorMessage="1" errorTitle="Predugi unos" error="Dozvoljeni broj znakova je 20" sqref="B21:D21">
      <formula1>0</formula1>
      <formula2>20</formula2>
    </dataValidation>
    <dataValidation type="textLength" allowBlank="1" showInputMessage="1" showErrorMessage="1" errorTitle="Predugačak unos" error="Dozvoljeni broj znakova je 28" sqref="E21:H21">
      <formula1>0</formula1>
      <formula2>28</formula2>
    </dataValidation>
    <dataValidation type="textLength" operator="equal" allowBlank="1" showInputMessage="1" showErrorMessage="1" errorTitle="Pogrešan unos" error="OIB mora imati 11 znakova" sqref="I21:J21">
      <formula1>11</formula1>
    </dataValidation>
    <dataValidation type="decimal" allowBlank="1" showInputMessage="1" showErrorMessage="1" sqref="B33:D33 G40:H45">
      <formula1>0</formula1>
      <formula2>1000000</formula2>
    </dataValidation>
    <dataValidation type="textLength" allowBlank="1" showInputMessage="1" showErrorMessage="1" errorTitle="Pogrešan unos" error="Šifra može biti duga 7 ili 8 znakova._x000a__x000a_npr._x000a__x000a_3.9.1.2_x000a__x000a_ili_x000a__x000a_2.1.3.22 " promptTitle="Šifra projekta" prompt="Unesite šifru prijave iz Ugovora 2013-ZUID o korištenju novčanih sredstava za financiranje znanstvene djelatnosti u godinama 2013/2014 između Sveučilišta i Fakulteta" sqref="F33:H33">
      <formula1>4</formula1>
      <formula2>8</formula2>
    </dataValidation>
    <dataValidation type="whole" allowBlank="1" showInputMessage="1" showErrorMessage="1" sqref="J102 J104 J106 J108 J110">
      <formula1>0</formula1>
      <formula2>50</formula2>
    </dataValidation>
    <dataValidation type="list" allowBlank="1" showInputMessage="1" showErrorMessage="1" sqref="B11:F11">
      <formula1>Labels!A2:A35</formula1>
    </dataValidation>
    <dataValidation type="list" allowBlank="1" showInputMessage="1" showErrorMessage="1" sqref="I24:J25">
      <formula1>zvanje</formula1>
    </dataValidation>
    <dataValidation type="list" allowBlank="1" showInputMessage="1" showErrorMessage="1" sqref="G74">
      <formula1>Labels!J2:J3</formula1>
    </dataValidation>
  </dataValidations>
  <pageMargins left="0.70866141732283472" right="0.70866141732283472" top="0.74803149606299213" bottom="1.3779527559055118" header="0.31496062992125984" footer="0.62992125984251968"/>
  <pageSetup paperSize="9" scale="97" orientation="portrait" r:id="rId1"/>
  <rowBreaks count="1" manualBreakCount="1">
    <brk id="49" min="1" max="9" man="1"/>
  </rowBreaks>
  <drawing r:id="rId2"/>
  <extLst>
    <ext xmlns:x14="http://schemas.microsoft.com/office/spreadsheetml/2009/9/main" uri="{CCE6A557-97BC-4b89-ADB6-D9C93CAAB3DF}">
      <x14:dataValidations xmlns:xm="http://schemas.microsoft.com/office/excel/2006/main" xWindow="956" yWindow="568" count="2">
        <x14:dataValidation type="list" allowBlank="1" showInputMessage="1" showErrorMessage="1">
          <x14:formula1>
            <xm:f>Labels!J2:J3</xm:f>
          </x14:formula1>
          <xm:sqref>G74</xm:sqref>
        </x14:dataValidation>
        <x14:dataValidation type="list" allowBlank="1" showInputMessage="1" showErrorMessage="1">
          <x14:formula1>
            <xm:f>Labels!A2:A34</xm:f>
          </x14:formula1>
          <xm:sqref>B11</xm:sqref>
        </x14:dataValidation>
      </x14:dataValidations>
    </ext>
  </extLst>
</worksheet>
</file>

<file path=xl/worksheets/sheet3.xml><?xml version="1.0" encoding="utf-8"?>
<worksheet xmlns="http://schemas.openxmlformats.org/spreadsheetml/2006/main" xmlns:r="http://schemas.openxmlformats.org/officeDocument/2006/relationships">
  <sheetPr codeName="Sheet3"/>
  <dimension ref="A1:F167"/>
  <sheetViews>
    <sheetView showGridLines="0" zoomScaleNormal="100" workbookViewId="0">
      <selection activeCell="B12" sqref="B12"/>
    </sheetView>
  </sheetViews>
  <sheetFormatPr defaultRowHeight="15"/>
  <cols>
    <col min="1" max="1" width="9.28515625" style="27" customWidth="1"/>
    <col min="2" max="2" width="11.85546875" style="27" customWidth="1"/>
    <col min="3" max="3" width="22.5703125" style="18" customWidth="1"/>
    <col min="4" max="4" width="13.5703125" style="28" customWidth="1"/>
    <col min="5" max="5" width="16.140625" style="28" bestFit="1" customWidth="1"/>
    <col min="6" max="6" width="13.7109375" style="29" customWidth="1"/>
    <col min="7" max="16384" width="9.140625" style="18"/>
  </cols>
  <sheetData>
    <row r="1" spans="1:6" ht="15" customHeight="1">
      <c r="A1" s="268" t="str">
        <f>'Opći obrazac'!I5</f>
        <v>PS</v>
      </c>
      <c r="B1" s="268"/>
      <c r="C1" s="268"/>
      <c r="D1" s="268" t="str">
        <f>CONCATENATE("Potpora ",'Opći obrazac'!F33)</f>
        <v xml:space="preserve">Potpora </v>
      </c>
      <c r="E1" s="268"/>
      <c r="F1" s="268"/>
    </row>
    <row r="2" spans="1:6" ht="15" customHeight="1">
      <c r="A2" s="268"/>
      <c r="B2" s="268"/>
      <c r="C2" s="268"/>
      <c r="D2" s="268"/>
      <c r="E2" s="268"/>
      <c r="F2" s="268"/>
    </row>
    <row r="3" spans="1:6" ht="15" customHeight="1">
      <c r="A3" s="269" t="s">
        <v>185</v>
      </c>
      <c r="B3" s="270"/>
      <c r="C3" s="70" t="s">
        <v>167</v>
      </c>
      <c r="D3" s="69">
        <f>SUMIFS($F$12:$F$163,$D$12:$D$163,"&gt;=32100",$D$12:$D$163,"&lt;32200")</f>
        <v>0</v>
      </c>
      <c r="E3" s="73" t="s">
        <v>165</v>
      </c>
      <c r="F3" s="72">
        <f>SUM(F12:F163)</f>
        <v>0</v>
      </c>
    </row>
    <row r="4" spans="1:6" ht="15" customHeight="1">
      <c r="A4" s="271"/>
      <c r="B4" s="272"/>
      <c r="C4" s="71" t="s">
        <v>168</v>
      </c>
      <c r="D4" s="69">
        <f>SUMIFS($F$12:$F$163,$D$12:$D$163,"&gt;=32200",$D$12:$D$163,"&lt;32300")</f>
        <v>0</v>
      </c>
      <c r="E4" s="74" t="s">
        <v>98</v>
      </c>
      <c r="F4" s="72">
        <f>'Opći obrazac'!B33-'Specifikacija troška'!F3</f>
        <v>0</v>
      </c>
    </row>
    <row r="5" spans="1:6" ht="15" customHeight="1">
      <c r="A5" s="271"/>
      <c r="B5" s="272"/>
      <c r="C5" s="71" t="s">
        <v>169</v>
      </c>
      <c r="D5" s="69">
        <f>SUMIFS($F$12:$F$163,$D$12:$D$163,"&gt;=32300",$D$12:$D$163,"&lt;32400")</f>
        <v>0</v>
      </c>
      <c r="E5" s="75" t="s">
        <v>188</v>
      </c>
      <c r="F5" s="63">
        <f>SUMIF(B12:B163,"PR",F12:F163)</f>
        <v>0</v>
      </c>
    </row>
    <row r="6" spans="1:6" ht="15" customHeight="1">
      <c r="A6" s="271"/>
      <c r="B6" s="272"/>
      <c r="C6" s="71" t="s">
        <v>170</v>
      </c>
      <c r="D6" s="69">
        <f>SUMIFS($F$12:$F$163,$D$12:$D$163,"&gt;=32400",$D$12:$D$163,"&lt;32500")</f>
        <v>0</v>
      </c>
      <c r="E6" s="75" t="s">
        <v>186</v>
      </c>
      <c r="F6" s="63">
        <f>SUMIF(B12:B163,"PZO",F12:F163)</f>
        <v>0</v>
      </c>
    </row>
    <row r="7" spans="1:6" ht="15" customHeight="1">
      <c r="A7" s="271"/>
      <c r="B7" s="272"/>
      <c r="C7" s="71" t="s">
        <v>171</v>
      </c>
      <c r="D7" s="69">
        <f>SUMIFS($F$12:$F$163,$D$12:$D$163,"&gt;=32900",$D$12:$D$163,"&lt;33000")</f>
        <v>0</v>
      </c>
      <c r="E7" s="75" t="s">
        <v>187</v>
      </c>
      <c r="F7" s="63">
        <f>SUMIF(B12:B163,"SMJ",F12:F163)</f>
        <v>0</v>
      </c>
    </row>
    <row r="8" spans="1:6" ht="15.75" customHeight="1">
      <c r="A8" s="271"/>
      <c r="B8" s="272"/>
      <c r="C8" s="71" t="s">
        <v>172</v>
      </c>
      <c r="D8" s="69">
        <f>SUMIFS($F$12:$F$163,$D$12:$D$163,"&gt;=34300",$D$12:$D$163,"&lt;34400")</f>
        <v>0</v>
      </c>
      <c r="E8" s="75"/>
      <c r="F8" s="64"/>
    </row>
    <row r="9" spans="1:6" ht="15.75" customHeight="1">
      <c r="A9" s="271"/>
      <c r="B9" s="272"/>
      <c r="C9" s="71" t="s">
        <v>173</v>
      </c>
      <c r="D9" s="69">
        <f>SUMIFS($F$12:$F$163,$D$12:$D$163,"&gt;=41200",$D$12:$D$163,"&lt;41300")</f>
        <v>0</v>
      </c>
      <c r="E9" s="75"/>
      <c r="F9" s="64"/>
    </row>
    <row r="10" spans="1:6" ht="15.75" customHeight="1">
      <c r="A10" s="273"/>
      <c r="B10" s="274"/>
      <c r="C10" s="71" t="s">
        <v>174</v>
      </c>
      <c r="D10" s="69">
        <f>SUMIFS($F$12:$F$163,$D$12:$D$163,"&gt;=42200",$D$12:$D$163,"&lt;42300")</f>
        <v>0</v>
      </c>
      <c r="E10" s="75"/>
      <c r="F10" s="64"/>
    </row>
    <row r="11" spans="1:6" ht="39">
      <c r="A11" s="24" t="s">
        <v>13</v>
      </c>
      <c r="B11" s="24" t="s">
        <v>16</v>
      </c>
      <c r="C11" s="24" t="s">
        <v>166</v>
      </c>
      <c r="D11" s="24" t="s">
        <v>211</v>
      </c>
      <c r="E11" s="25" t="s">
        <v>203</v>
      </c>
      <c r="F11" s="26" t="s">
        <v>17</v>
      </c>
    </row>
    <row r="12" spans="1:6" s="23" customFormat="1">
      <c r="A12" s="65" t="str">
        <f>IF(B12&lt;&gt;"",1,"")</f>
        <v/>
      </c>
      <c r="B12" s="19"/>
      <c r="C12" s="20"/>
      <c r="D12" s="68"/>
      <c r="E12" s="21"/>
      <c r="F12" s="22"/>
    </row>
    <row r="13" spans="1:6" s="23" customFormat="1">
      <c r="A13" s="65" t="str">
        <f>IF(B13&lt;&gt;"",A12+1,"")</f>
        <v/>
      </c>
      <c r="B13" s="19"/>
      <c r="C13" s="20"/>
      <c r="D13" s="68"/>
      <c r="E13" s="21"/>
      <c r="F13" s="22"/>
    </row>
    <row r="14" spans="1:6" s="23" customFormat="1">
      <c r="A14" s="65" t="str">
        <f t="shared" ref="A14:A77" si="0">IF(B14&lt;&gt;"",A13+1,"")</f>
        <v/>
      </c>
      <c r="B14" s="19"/>
      <c r="C14" s="20"/>
      <c r="D14" s="68"/>
      <c r="E14" s="21"/>
      <c r="F14" s="22"/>
    </row>
    <row r="15" spans="1:6" s="23" customFormat="1">
      <c r="A15" s="65" t="str">
        <f t="shared" si="0"/>
        <v/>
      </c>
      <c r="B15" s="19"/>
      <c r="C15" s="20"/>
      <c r="D15" s="68"/>
      <c r="E15" s="21"/>
      <c r="F15" s="22"/>
    </row>
    <row r="16" spans="1:6" s="23" customFormat="1">
      <c r="A16" s="65" t="str">
        <f t="shared" si="0"/>
        <v/>
      </c>
      <c r="B16" s="19"/>
      <c r="C16" s="20"/>
      <c r="D16" s="68"/>
      <c r="E16" s="21"/>
      <c r="F16" s="22"/>
    </row>
    <row r="17" spans="1:6" s="23" customFormat="1">
      <c r="A17" s="65" t="str">
        <f t="shared" si="0"/>
        <v/>
      </c>
      <c r="B17" s="19"/>
      <c r="C17" s="20"/>
      <c r="D17" s="68"/>
      <c r="E17" s="21"/>
      <c r="F17" s="22"/>
    </row>
    <row r="18" spans="1:6" s="23" customFormat="1">
      <c r="A18" s="65" t="str">
        <f t="shared" si="0"/>
        <v/>
      </c>
      <c r="B18" s="19"/>
      <c r="C18" s="20"/>
      <c r="D18" s="68"/>
      <c r="E18" s="21"/>
      <c r="F18" s="22"/>
    </row>
    <row r="19" spans="1:6" s="23" customFormat="1">
      <c r="A19" s="65" t="str">
        <f t="shared" si="0"/>
        <v/>
      </c>
      <c r="B19" s="19"/>
      <c r="C19" s="20"/>
      <c r="D19" s="68"/>
      <c r="E19" s="21"/>
      <c r="F19" s="22"/>
    </row>
    <row r="20" spans="1:6" s="23" customFormat="1">
      <c r="A20" s="65" t="str">
        <f t="shared" si="0"/>
        <v/>
      </c>
      <c r="B20" s="19"/>
      <c r="C20" s="20"/>
      <c r="D20" s="68"/>
      <c r="E20" s="21"/>
      <c r="F20" s="22"/>
    </row>
    <row r="21" spans="1:6" s="23" customFormat="1">
      <c r="A21" s="65" t="str">
        <f t="shared" si="0"/>
        <v/>
      </c>
      <c r="B21" s="19"/>
      <c r="C21" s="20"/>
      <c r="D21" s="68"/>
      <c r="E21" s="21"/>
      <c r="F21" s="22"/>
    </row>
    <row r="22" spans="1:6" s="23" customFormat="1">
      <c r="A22" s="65" t="str">
        <f t="shared" si="0"/>
        <v/>
      </c>
      <c r="B22" s="19"/>
      <c r="C22" s="20"/>
      <c r="D22" s="68"/>
      <c r="E22" s="21"/>
      <c r="F22" s="22"/>
    </row>
    <row r="23" spans="1:6" s="23" customFormat="1">
      <c r="A23" s="65" t="str">
        <f t="shared" si="0"/>
        <v/>
      </c>
      <c r="B23" s="19"/>
      <c r="C23" s="20"/>
      <c r="D23" s="68"/>
      <c r="E23" s="21"/>
      <c r="F23" s="22"/>
    </row>
    <row r="24" spans="1:6" s="23" customFormat="1">
      <c r="A24" s="65" t="str">
        <f t="shared" si="0"/>
        <v/>
      </c>
      <c r="B24" s="19"/>
      <c r="C24" s="20"/>
      <c r="D24" s="68"/>
      <c r="E24" s="21"/>
      <c r="F24" s="22"/>
    </row>
    <row r="25" spans="1:6" s="23" customFormat="1">
      <c r="A25" s="65" t="str">
        <f t="shared" si="0"/>
        <v/>
      </c>
      <c r="B25" s="19"/>
      <c r="C25" s="20"/>
      <c r="D25" s="68"/>
      <c r="E25" s="21"/>
      <c r="F25" s="22"/>
    </row>
    <row r="26" spans="1:6" s="23" customFormat="1">
      <c r="A26" s="65" t="str">
        <f t="shared" si="0"/>
        <v/>
      </c>
      <c r="B26" s="19"/>
      <c r="C26" s="20"/>
      <c r="D26" s="68"/>
      <c r="E26" s="21"/>
      <c r="F26" s="22"/>
    </row>
    <row r="27" spans="1:6" s="23" customFormat="1">
      <c r="A27" s="65" t="str">
        <f t="shared" si="0"/>
        <v/>
      </c>
      <c r="B27" s="19"/>
      <c r="C27" s="20"/>
      <c r="D27" s="68"/>
      <c r="E27" s="21"/>
      <c r="F27" s="22"/>
    </row>
    <row r="28" spans="1:6" s="23" customFormat="1">
      <c r="A28" s="65" t="str">
        <f t="shared" si="0"/>
        <v/>
      </c>
      <c r="B28" s="19"/>
      <c r="C28" s="20"/>
      <c r="D28" s="68"/>
      <c r="E28" s="21"/>
      <c r="F28" s="22"/>
    </row>
    <row r="29" spans="1:6" s="23" customFormat="1">
      <c r="A29" s="65" t="str">
        <f t="shared" si="0"/>
        <v/>
      </c>
      <c r="B29" s="19"/>
      <c r="C29" s="20"/>
      <c r="D29" s="68"/>
      <c r="E29" s="21"/>
      <c r="F29" s="22"/>
    </row>
    <row r="30" spans="1:6" s="23" customFormat="1">
      <c r="A30" s="65" t="str">
        <f t="shared" si="0"/>
        <v/>
      </c>
      <c r="B30" s="19"/>
      <c r="C30" s="20"/>
      <c r="D30" s="68"/>
      <c r="E30" s="21"/>
      <c r="F30" s="22"/>
    </row>
    <row r="31" spans="1:6" s="23" customFormat="1">
      <c r="A31" s="65" t="str">
        <f t="shared" si="0"/>
        <v/>
      </c>
      <c r="B31" s="19"/>
      <c r="C31" s="20"/>
      <c r="D31" s="68"/>
      <c r="E31" s="21"/>
      <c r="F31" s="22"/>
    </row>
    <row r="32" spans="1:6" s="23" customFormat="1">
      <c r="A32" s="65" t="str">
        <f t="shared" si="0"/>
        <v/>
      </c>
      <c r="B32" s="19"/>
      <c r="C32" s="20"/>
      <c r="D32" s="68"/>
      <c r="E32" s="21"/>
      <c r="F32" s="22"/>
    </row>
    <row r="33" spans="1:6" s="23" customFormat="1">
      <c r="A33" s="65" t="str">
        <f t="shared" si="0"/>
        <v/>
      </c>
      <c r="B33" s="19"/>
      <c r="C33" s="20"/>
      <c r="D33" s="68"/>
      <c r="E33" s="21"/>
      <c r="F33" s="22"/>
    </row>
    <row r="34" spans="1:6" s="23" customFormat="1">
      <c r="A34" s="65" t="str">
        <f t="shared" si="0"/>
        <v/>
      </c>
      <c r="B34" s="19"/>
      <c r="C34" s="20"/>
      <c r="D34" s="68"/>
      <c r="E34" s="21"/>
      <c r="F34" s="22"/>
    </row>
    <row r="35" spans="1:6" s="23" customFormat="1">
      <c r="A35" s="65" t="str">
        <f t="shared" si="0"/>
        <v/>
      </c>
      <c r="B35" s="19"/>
      <c r="C35" s="20"/>
      <c r="D35" s="68"/>
      <c r="E35" s="21"/>
      <c r="F35" s="22"/>
    </row>
    <row r="36" spans="1:6" s="23" customFormat="1">
      <c r="A36" s="65" t="str">
        <f t="shared" si="0"/>
        <v/>
      </c>
      <c r="B36" s="19"/>
      <c r="C36" s="20"/>
      <c r="D36" s="68"/>
      <c r="E36" s="21"/>
      <c r="F36" s="22"/>
    </row>
    <row r="37" spans="1:6" s="23" customFormat="1">
      <c r="A37" s="65" t="str">
        <f t="shared" si="0"/>
        <v/>
      </c>
      <c r="B37" s="19"/>
      <c r="C37" s="20"/>
      <c r="D37" s="68"/>
      <c r="E37" s="21"/>
      <c r="F37" s="22"/>
    </row>
    <row r="38" spans="1:6" s="23" customFormat="1">
      <c r="A38" s="65" t="str">
        <f t="shared" si="0"/>
        <v/>
      </c>
      <c r="B38" s="19"/>
      <c r="C38" s="20"/>
      <c r="D38" s="68"/>
      <c r="E38" s="21"/>
      <c r="F38" s="22"/>
    </row>
    <row r="39" spans="1:6" s="23" customFormat="1">
      <c r="A39" s="65" t="str">
        <f t="shared" si="0"/>
        <v/>
      </c>
      <c r="B39" s="19"/>
      <c r="C39" s="20"/>
      <c r="D39" s="68"/>
      <c r="E39" s="21"/>
      <c r="F39" s="22"/>
    </row>
    <row r="40" spans="1:6" s="23" customFormat="1">
      <c r="A40" s="65" t="str">
        <f t="shared" si="0"/>
        <v/>
      </c>
      <c r="B40" s="19"/>
      <c r="C40" s="20"/>
      <c r="D40" s="68"/>
      <c r="E40" s="21"/>
      <c r="F40" s="22"/>
    </row>
    <row r="41" spans="1:6" s="23" customFormat="1">
      <c r="A41" s="65" t="str">
        <f t="shared" si="0"/>
        <v/>
      </c>
      <c r="B41" s="19"/>
      <c r="C41" s="20"/>
      <c r="D41" s="68"/>
      <c r="E41" s="21"/>
      <c r="F41" s="22"/>
    </row>
    <row r="42" spans="1:6" s="23" customFormat="1">
      <c r="A42" s="65" t="str">
        <f t="shared" si="0"/>
        <v/>
      </c>
      <c r="B42" s="19"/>
      <c r="C42" s="20"/>
      <c r="D42" s="68"/>
      <c r="E42" s="21"/>
      <c r="F42" s="22"/>
    </row>
    <row r="43" spans="1:6" s="23" customFormat="1">
      <c r="A43" s="65" t="str">
        <f t="shared" si="0"/>
        <v/>
      </c>
      <c r="B43" s="19"/>
      <c r="C43" s="20"/>
      <c r="D43" s="68"/>
      <c r="E43" s="21"/>
      <c r="F43" s="22"/>
    </row>
    <row r="44" spans="1:6" s="23" customFormat="1">
      <c r="A44" s="65" t="str">
        <f t="shared" si="0"/>
        <v/>
      </c>
      <c r="B44" s="19"/>
      <c r="C44" s="20"/>
      <c r="D44" s="68"/>
      <c r="E44" s="21"/>
      <c r="F44" s="22"/>
    </row>
    <row r="45" spans="1:6" s="23" customFormat="1">
      <c r="A45" s="65" t="str">
        <f t="shared" si="0"/>
        <v/>
      </c>
      <c r="B45" s="19"/>
      <c r="C45" s="20"/>
      <c r="D45" s="68"/>
      <c r="E45" s="21"/>
      <c r="F45" s="22"/>
    </row>
    <row r="46" spans="1:6" s="23" customFormat="1">
      <c r="A46" s="65" t="str">
        <f t="shared" si="0"/>
        <v/>
      </c>
      <c r="B46" s="19"/>
      <c r="C46" s="20"/>
      <c r="D46" s="68"/>
      <c r="E46" s="21"/>
      <c r="F46" s="22"/>
    </row>
    <row r="47" spans="1:6" s="23" customFormat="1">
      <c r="A47" s="65" t="str">
        <f t="shared" si="0"/>
        <v/>
      </c>
      <c r="B47" s="19"/>
      <c r="C47" s="20"/>
      <c r="D47" s="68"/>
      <c r="E47" s="21"/>
      <c r="F47" s="22"/>
    </row>
    <row r="48" spans="1:6" s="23" customFormat="1">
      <c r="A48" s="65" t="str">
        <f t="shared" si="0"/>
        <v/>
      </c>
      <c r="B48" s="19"/>
      <c r="C48" s="20"/>
      <c r="D48" s="68"/>
      <c r="E48" s="21"/>
      <c r="F48" s="22"/>
    </row>
    <row r="49" spans="1:6" s="23" customFormat="1">
      <c r="A49" s="65" t="str">
        <f t="shared" si="0"/>
        <v/>
      </c>
      <c r="B49" s="19"/>
      <c r="C49" s="20"/>
      <c r="D49" s="68"/>
      <c r="E49" s="21"/>
      <c r="F49" s="22"/>
    </row>
    <row r="50" spans="1:6" s="23" customFormat="1">
      <c r="A50" s="65" t="str">
        <f t="shared" si="0"/>
        <v/>
      </c>
      <c r="B50" s="19"/>
      <c r="C50" s="20"/>
      <c r="D50" s="68"/>
      <c r="E50" s="21"/>
      <c r="F50" s="22"/>
    </row>
    <row r="51" spans="1:6" s="23" customFormat="1">
      <c r="A51" s="65" t="str">
        <f t="shared" si="0"/>
        <v/>
      </c>
      <c r="B51" s="19"/>
      <c r="C51" s="20"/>
      <c r="D51" s="68"/>
      <c r="E51" s="21"/>
      <c r="F51" s="22"/>
    </row>
    <row r="52" spans="1:6" s="23" customFormat="1">
      <c r="A52" s="65" t="str">
        <f t="shared" si="0"/>
        <v/>
      </c>
      <c r="B52" s="19"/>
      <c r="C52" s="20"/>
      <c r="D52" s="68"/>
      <c r="E52" s="21"/>
      <c r="F52" s="22"/>
    </row>
    <row r="53" spans="1:6" s="23" customFormat="1">
      <c r="A53" s="65" t="str">
        <f t="shared" si="0"/>
        <v/>
      </c>
      <c r="B53" s="19"/>
      <c r="C53" s="20"/>
      <c r="D53" s="68"/>
      <c r="E53" s="21"/>
      <c r="F53" s="22"/>
    </row>
    <row r="54" spans="1:6" s="23" customFormat="1">
      <c r="A54" s="65" t="str">
        <f t="shared" si="0"/>
        <v/>
      </c>
      <c r="B54" s="19"/>
      <c r="C54" s="20"/>
      <c r="D54" s="68"/>
      <c r="E54" s="21"/>
      <c r="F54" s="22"/>
    </row>
    <row r="55" spans="1:6" s="23" customFormat="1">
      <c r="A55" s="65" t="str">
        <f t="shared" si="0"/>
        <v/>
      </c>
      <c r="B55" s="19"/>
      <c r="C55" s="20"/>
      <c r="D55" s="68"/>
      <c r="E55" s="21"/>
      <c r="F55" s="22"/>
    </row>
    <row r="56" spans="1:6" s="23" customFormat="1">
      <c r="A56" s="65" t="str">
        <f t="shared" si="0"/>
        <v/>
      </c>
      <c r="B56" s="19"/>
      <c r="C56" s="20"/>
      <c r="D56" s="68"/>
      <c r="E56" s="21"/>
      <c r="F56" s="22"/>
    </row>
    <row r="57" spans="1:6" s="23" customFormat="1">
      <c r="A57" s="65" t="str">
        <f t="shared" si="0"/>
        <v/>
      </c>
      <c r="B57" s="19"/>
      <c r="C57" s="20"/>
      <c r="D57" s="68"/>
      <c r="E57" s="21"/>
      <c r="F57" s="22"/>
    </row>
    <row r="58" spans="1:6" s="23" customFormat="1">
      <c r="A58" s="65" t="str">
        <f t="shared" si="0"/>
        <v/>
      </c>
      <c r="B58" s="19"/>
      <c r="C58" s="20"/>
      <c r="D58" s="68"/>
      <c r="E58" s="21"/>
      <c r="F58" s="22"/>
    </row>
    <row r="59" spans="1:6" s="23" customFormat="1">
      <c r="A59" s="65" t="str">
        <f t="shared" si="0"/>
        <v/>
      </c>
      <c r="B59" s="19"/>
      <c r="C59" s="20"/>
      <c r="D59" s="68"/>
      <c r="E59" s="21"/>
      <c r="F59" s="22"/>
    </row>
    <row r="60" spans="1:6" s="23" customFormat="1">
      <c r="A60" s="65" t="str">
        <f t="shared" si="0"/>
        <v/>
      </c>
      <c r="B60" s="19"/>
      <c r="C60" s="20"/>
      <c r="D60" s="68"/>
      <c r="E60" s="21"/>
      <c r="F60" s="22"/>
    </row>
    <row r="61" spans="1:6" s="23" customFormat="1">
      <c r="A61" s="65" t="str">
        <f t="shared" si="0"/>
        <v/>
      </c>
      <c r="B61" s="19"/>
      <c r="C61" s="20"/>
      <c r="D61" s="68"/>
      <c r="E61" s="21"/>
      <c r="F61" s="22"/>
    </row>
    <row r="62" spans="1:6" s="23" customFormat="1">
      <c r="A62" s="65" t="str">
        <f t="shared" si="0"/>
        <v/>
      </c>
      <c r="B62" s="19"/>
      <c r="C62" s="20"/>
      <c r="D62" s="68"/>
      <c r="E62" s="21"/>
      <c r="F62" s="22"/>
    </row>
    <row r="63" spans="1:6" s="23" customFormat="1">
      <c r="A63" s="65" t="str">
        <f t="shared" si="0"/>
        <v/>
      </c>
      <c r="B63" s="19"/>
      <c r="C63" s="20"/>
      <c r="D63" s="68"/>
      <c r="E63" s="21"/>
      <c r="F63" s="22"/>
    </row>
    <row r="64" spans="1:6" s="23" customFormat="1">
      <c r="A64" s="65" t="str">
        <f t="shared" si="0"/>
        <v/>
      </c>
      <c r="B64" s="19"/>
      <c r="C64" s="20"/>
      <c r="D64" s="68"/>
      <c r="E64" s="21"/>
      <c r="F64" s="22"/>
    </row>
    <row r="65" spans="1:6" s="23" customFormat="1">
      <c r="A65" s="65" t="str">
        <f t="shared" si="0"/>
        <v/>
      </c>
      <c r="B65" s="19"/>
      <c r="C65" s="20"/>
      <c r="D65" s="68"/>
      <c r="E65" s="21"/>
      <c r="F65" s="22"/>
    </row>
    <row r="66" spans="1:6" s="23" customFormat="1">
      <c r="A66" s="65" t="str">
        <f t="shared" si="0"/>
        <v/>
      </c>
      <c r="B66" s="19"/>
      <c r="C66" s="20"/>
      <c r="D66" s="68"/>
      <c r="E66" s="21"/>
      <c r="F66" s="22"/>
    </row>
    <row r="67" spans="1:6" s="23" customFormat="1">
      <c r="A67" s="65" t="str">
        <f t="shared" si="0"/>
        <v/>
      </c>
      <c r="B67" s="19"/>
      <c r="C67" s="20"/>
      <c r="D67" s="68"/>
      <c r="E67" s="21"/>
      <c r="F67" s="22"/>
    </row>
    <row r="68" spans="1:6" s="23" customFormat="1">
      <c r="A68" s="65" t="str">
        <f t="shared" si="0"/>
        <v/>
      </c>
      <c r="B68" s="19"/>
      <c r="C68" s="20"/>
      <c r="D68" s="68"/>
      <c r="E68" s="21"/>
      <c r="F68" s="22"/>
    </row>
    <row r="69" spans="1:6" s="23" customFormat="1">
      <c r="A69" s="65" t="str">
        <f t="shared" si="0"/>
        <v/>
      </c>
      <c r="B69" s="19"/>
      <c r="C69" s="20"/>
      <c r="D69" s="68"/>
      <c r="E69" s="21"/>
      <c r="F69" s="22"/>
    </row>
    <row r="70" spans="1:6" s="23" customFormat="1">
      <c r="A70" s="65" t="str">
        <f t="shared" si="0"/>
        <v/>
      </c>
      <c r="B70" s="19"/>
      <c r="C70" s="20"/>
      <c r="D70" s="68"/>
      <c r="E70" s="21"/>
      <c r="F70" s="22"/>
    </row>
    <row r="71" spans="1:6" s="23" customFormat="1">
      <c r="A71" s="65" t="str">
        <f t="shared" si="0"/>
        <v/>
      </c>
      <c r="B71" s="19"/>
      <c r="C71" s="20"/>
      <c r="D71" s="68"/>
      <c r="E71" s="21"/>
      <c r="F71" s="22"/>
    </row>
    <row r="72" spans="1:6" s="23" customFormat="1">
      <c r="A72" s="65" t="str">
        <f t="shared" si="0"/>
        <v/>
      </c>
      <c r="B72" s="19"/>
      <c r="C72" s="20"/>
      <c r="D72" s="68"/>
      <c r="E72" s="21"/>
      <c r="F72" s="22"/>
    </row>
    <row r="73" spans="1:6" s="23" customFormat="1">
      <c r="A73" s="65" t="str">
        <f t="shared" si="0"/>
        <v/>
      </c>
      <c r="B73" s="19"/>
      <c r="C73" s="20"/>
      <c r="D73" s="68"/>
      <c r="E73" s="21"/>
      <c r="F73" s="22"/>
    </row>
    <row r="74" spans="1:6" s="23" customFormat="1">
      <c r="A74" s="65" t="str">
        <f t="shared" si="0"/>
        <v/>
      </c>
      <c r="B74" s="19"/>
      <c r="C74" s="20"/>
      <c r="D74" s="68"/>
      <c r="E74" s="21"/>
      <c r="F74" s="22"/>
    </row>
    <row r="75" spans="1:6" s="23" customFormat="1">
      <c r="A75" s="65" t="str">
        <f t="shared" si="0"/>
        <v/>
      </c>
      <c r="B75" s="19"/>
      <c r="C75" s="20"/>
      <c r="D75" s="68"/>
      <c r="E75" s="21"/>
      <c r="F75" s="22"/>
    </row>
    <row r="76" spans="1:6" s="23" customFormat="1">
      <c r="A76" s="65" t="str">
        <f t="shared" si="0"/>
        <v/>
      </c>
      <c r="B76" s="19"/>
      <c r="C76" s="20"/>
      <c r="D76" s="68"/>
      <c r="E76" s="21"/>
      <c r="F76" s="22"/>
    </row>
    <row r="77" spans="1:6" s="23" customFormat="1">
      <c r="A77" s="65" t="str">
        <f t="shared" si="0"/>
        <v/>
      </c>
      <c r="B77" s="19"/>
      <c r="C77" s="20"/>
      <c r="D77" s="68"/>
      <c r="E77" s="21"/>
      <c r="F77" s="22"/>
    </row>
    <row r="78" spans="1:6" s="23" customFormat="1">
      <c r="A78" s="65" t="str">
        <f t="shared" ref="A78:A141" si="1">IF(B78&lt;&gt;"",A77+1,"")</f>
        <v/>
      </c>
      <c r="B78" s="19"/>
      <c r="C78" s="20"/>
      <c r="D78" s="68"/>
      <c r="E78" s="21"/>
      <c r="F78" s="22"/>
    </row>
    <row r="79" spans="1:6" s="23" customFormat="1">
      <c r="A79" s="65" t="str">
        <f t="shared" si="1"/>
        <v/>
      </c>
      <c r="B79" s="19"/>
      <c r="C79" s="20"/>
      <c r="D79" s="68"/>
      <c r="E79" s="21"/>
      <c r="F79" s="22"/>
    </row>
    <row r="80" spans="1:6" s="23" customFormat="1">
      <c r="A80" s="65" t="str">
        <f t="shared" si="1"/>
        <v/>
      </c>
      <c r="B80" s="19"/>
      <c r="C80" s="20"/>
      <c r="D80" s="68"/>
      <c r="E80" s="21"/>
      <c r="F80" s="22"/>
    </row>
    <row r="81" spans="1:6" s="23" customFormat="1">
      <c r="A81" s="65" t="str">
        <f t="shared" si="1"/>
        <v/>
      </c>
      <c r="B81" s="19"/>
      <c r="C81" s="20"/>
      <c r="D81" s="68"/>
      <c r="E81" s="21"/>
      <c r="F81" s="22"/>
    </row>
    <row r="82" spans="1:6" s="23" customFormat="1">
      <c r="A82" s="65" t="str">
        <f t="shared" si="1"/>
        <v/>
      </c>
      <c r="B82" s="19"/>
      <c r="C82" s="20"/>
      <c r="D82" s="68"/>
      <c r="E82" s="21"/>
      <c r="F82" s="22"/>
    </row>
    <row r="83" spans="1:6" s="23" customFormat="1">
      <c r="A83" s="65" t="str">
        <f t="shared" si="1"/>
        <v/>
      </c>
      <c r="B83" s="19"/>
      <c r="C83" s="20"/>
      <c r="D83" s="68"/>
      <c r="E83" s="21"/>
      <c r="F83" s="22"/>
    </row>
    <row r="84" spans="1:6" s="23" customFormat="1">
      <c r="A84" s="65" t="str">
        <f t="shared" si="1"/>
        <v/>
      </c>
      <c r="B84" s="19"/>
      <c r="C84" s="20"/>
      <c r="D84" s="68"/>
      <c r="E84" s="21"/>
      <c r="F84" s="22"/>
    </row>
    <row r="85" spans="1:6" s="23" customFormat="1">
      <c r="A85" s="65" t="str">
        <f t="shared" si="1"/>
        <v/>
      </c>
      <c r="B85" s="19"/>
      <c r="C85" s="20"/>
      <c r="D85" s="68"/>
      <c r="E85" s="21"/>
      <c r="F85" s="22"/>
    </row>
    <row r="86" spans="1:6" s="23" customFormat="1">
      <c r="A86" s="65" t="str">
        <f t="shared" si="1"/>
        <v/>
      </c>
      <c r="B86" s="19"/>
      <c r="C86" s="20"/>
      <c r="D86" s="68"/>
      <c r="E86" s="21"/>
      <c r="F86" s="22"/>
    </row>
    <row r="87" spans="1:6" s="23" customFormat="1">
      <c r="A87" s="65" t="str">
        <f t="shared" si="1"/>
        <v/>
      </c>
      <c r="B87" s="19"/>
      <c r="C87" s="20"/>
      <c r="D87" s="68"/>
      <c r="E87" s="21"/>
      <c r="F87" s="22"/>
    </row>
    <row r="88" spans="1:6" s="23" customFormat="1">
      <c r="A88" s="65" t="str">
        <f t="shared" si="1"/>
        <v/>
      </c>
      <c r="B88" s="19"/>
      <c r="C88" s="20"/>
      <c r="D88" s="68"/>
      <c r="E88" s="21"/>
      <c r="F88" s="22"/>
    </row>
    <row r="89" spans="1:6" s="23" customFormat="1">
      <c r="A89" s="65" t="str">
        <f t="shared" si="1"/>
        <v/>
      </c>
      <c r="B89" s="19"/>
      <c r="C89" s="20"/>
      <c r="D89" s="68"/>
      <c r="E89" s="21"/>
      <c r="F89" s="22"/>
    </row>
    <row r="90" spans="1:6" s="23" customFormat="1">
      <c r="A90" s="65" t="str">
        <f t="shared" si="1"/>
        <v/>
      </c>
      <c r="B90" s="19"/>
      <c r="C90" s="20"/>
      <c r="D90" s="68"/>
      <c r="E90" s="21"/>
      <c r="F90" s="22"/>
    </row>
    <row r="91" spans="1:6" s="23" customFormat="1">
      <c r="A91" s="65" t="str">
        <f t="shared" si="1"/>
        <v/>
      </c>
      <c r="B91" s="19"/>
      <c r="C91" s="20"/>
      <c r="D91" s="68"/>
      <c r="E91" s="21"/>
      <c r="F91" s="22"/>
    </row>
    <row r="92" spans="1:6" s="23" customFormat="1">
      <c r="A92" s="65" t="str">
        <f t="shared" si="1"/>
        <v/>
      </c>
      <c r="B92" s="19"/>
      <c r="C92" s="20"/>
      <c r="D92" s="68"/>
      <c r="E92" s="21"/>
      <c r="F92" s="22"/>
    </row>
    <row r="93" spans="1:6" s="23" customFormat="1">
      <c r="A93" s="65" t="str">
        <f t="shared" si="1"/>
        <v/>
      </c>
      <c r="B93" s="19"/>
      <c r="C93" s="20"/>
      <c r="D93" s="68"/>
      <c r="E93" s="21"/>
      <c r="F93" s="22"/>
    </row>
    <row r="94" spans="1:6" s="23" customFormat="1">
      <c r="A94" s="65" t="str">
        <f t="shared" si="1"/>
        <v/>
      </c>
      <c r="B94" s="19"/>
      <c r="C94" s="20"/>
      <c r="D94" s="68"/>
      <c r="E94" s="21"/>
      <c r="F94" s="22"/>
    </row>
    <row r="95" spans="1:6" s="23" customFormat="1">
      <c r="A95" s="65" t="str">
        <f t="shared" si="1"/>
        <v/>
      </c>
      <c r="B95" s="19"/>
      <c r="C95" s="20"/>
      <c r="D95" s="68"/>
      <c r="E95" s="21"/>
      <c r="F95" s="22"/>
    </row>
    <row r="96" spans="1:6" s="23" customFormat="1">
      <c r="A96" s="65" t="str">
        <f t="shared" si="1"/>
        <v/>
      </c>
      <c r="B96" s="19"/>
      <c r="C96" s="20"/>
      <c r="D96" s="68"/>
      <c r="E96" s="21"/>
      <c r="F96" s="22"/>
    </row>
    <row r="97" spans="1:6" s="23" customFormat="1">
      <c r="A97" s="65" t="str">
        <f t="shared" si="1"/>
        <v/>
      </c>
      <c r="B97" s="19"/>
      <c r="C97" s="20"/>
      <c r="D97" s="68"/>
      <c r="E97" s="21"/>
      <c r="F97" s="22"/>
    </row>
    <row r="98" spans="1:6" s="23" customFormat="1">
      <c r="A98" s="65" t="str">
        <f t="shared" si="1"/>
        <v/>
      </c>
      <c r="B98" s="19"/>
      <c r="C98" s="20"/>
      <c r="D98" s="68"/>
      <c r="E98" s="21"/>
      <c r="F98" s="22"/>
    </row>
    <row r="99" spans="1:6" s="23" customFormat="1">
      <c r="A99" s="65" t="str">
        <f t="shared" si="1"/>
        <v/>
      </c>
      <c r="B99" s="19"/>
      <c r="C99" s="20"/>
      <c r="D99" s="68"/>
      <c r="E99" s="21"/>
      <c r="F99" s="22"/>
    </row>
    <row r="100" spans="1:6" s="23" customFormat="1">
      <c r="A100" s="65" t="str">
        <f t="shared" si="1"/>
        <v/>
      </c>
      <c r="B100" s="19"/>
      <c r="C100" s="20"/>
      <c r="D100" s="68"/>
      <c r="E100" s="21"/>
      <c r="F100" s="22"/>
    </row>
    <row r="101" spans="1:6" s="23" customFormat="1">
      <c r="A101" s="65" t="str">
        <f t="shared" si="1"/>
        <v/>
      </c>
      <c r="B101" s="19"/>
      <c r="C101" s="20"/>
      <c r="D101" s="68"/>
      <c r="E101" s="21"/>
      <c r="F101" s="22"/>
    </row>
    <row r="102" spans="1:6" s="23" customFormat="1">
      <c r="A102" s="65" t="str">
        <f t="shared" si="1"/>
        <v/>
      </c>
      <c r="B102" s="19"/>
      <c r="C102" s="20"/>
      <c r="D102" s="68"/>
      <c r="E102" s="21"/>
      <c r="F102" s="22"/>
    </row>
    <row r="103" spans="1:6" s="23" customFormat="1">
      <c r="A103" s="65" t="str">
        <f t="shared" si="1"/>
        <v/>
      </c>
      <c r="B103" s="19"/>
      <c r="C103" s="20"/>
      <c r="D103" s="68"/>
      <c r="E103" s="21"/>
      <c r="F103" s="22"/>
    </row>
    <row r="104" spans="1:6" s="23" customFormat="1">
      <c r="A104" s="65" t="str">
        <f t="shared" si="1"/>
        <v/>
      </c>
      <c r="B104" s="19"/>
      <c r="C104" s="20"/>
      <c r="D104" s="68"/>
      <c r="E104" s="21"/>
      <c r="F104" s="22"/>
    </row>
    <row r="105" spans="1:6" s="23" customFormat="1">
      <c r="A105" s="65" t="str">
        <f t="shared" si="1"/>
        <v/>
      </c>
      <c r="B105" s="19"/>
      <c r="C105" s="20"/>
      <c r="D105" s="68"/>
      <c r="E105" s="21"/>
      <c r="F105" s="22"/>
    </row>
    <row r="106" spans="1:6" s="23" customFormat="1">
      <c r="A106" s="65" t="str">
        <f t="shared" si="1"/>
        <v/>
      </c>
      <c r="B106" s="19"/>
      <c r="C106" s="20"/>
      <c r="D106" s="68"/>
      <c r="E106" s="21"/>
      <c r="F106" s="22"/>
    </row>
    <row r="107" spans="1:6" s="23" customFormat="1">
      <c r="A107" s="65" t="str">
        <f t="shared" si="1"/>
        <v/>
      </c>
      <c r="B107" s="19"/>
      <c r="C107" s="20"/>
      <c r="D107" s="68"/>
      <c r="E107" s="21"/>
      <c r="F107" s="22"/>
    </row>
    <row r="108" spans="1:6" s="23" customFormat="1">
      <c r="A108" s="65" t="str">
        <f t="shared" si="1"/>
        <v/>
      </c>
      <c r="B108" s="19"/>
      <c r="C108" s="20"/>
      <c r="D108" s="68"/>
      <c r="E108" s="21"/>
      <c r="F108" s="22"/>
    </row>
    <row r="109" spans="1:6" s="23" customFormat="1">
      <c r="A109" s="65" t="str">
        <f t="shared" si="1"/>
        <v/>
      </c>
      <c r="B109" s="19"/>
      <c r="C109" s="20"/>
      <c r="D109" s="68"/>
      <c r="E109" s="21"/>
      <c r="F109" s="22"/>
    </row>
    <row r="110" spans="1:6" s="23" customFormat="1">
      <c r="A110" s="65" t="str">
        <f t="shared" si="1"/>
        <v/>
      </c>
      <c r="B110" s="19"/>
      <c r="C110" s="20"/>
      <c r="D110" s="68"/>
      <c r="E110" s="21"/>
      <c r="F110" s="22"/>
    </row>
    <row r="111" spans="1:6" s="23" customFormat="1">
      <c r="A111" s="65" t="str">
        <f t="shared" si="1"/>
        <v/>
      </c>
      <c r="B111" s="19"/>
      <c r="C111" s="20"/>
      <c r="D111" s="68"/>
      <c r="E111" s="21"/>
      <c r="F111" s="22"/>
    </row>
    <row r="112" spans="1:6" s="23" customFormat="1">
      <c r="A112" s="65" t="str">
        <f t="shared" si="1"/>
        <v/>
      </c>
      <c r="B112" s="19"/>
      <c r="C112" s="20"/>
      <c r="D112" s="68"/>
      <c r="E112" s="21"/>
      <c r="F112" s="22"/>
    </row>
    <row r="113" spans="1:6" s="23" customFormat="1">
      <c r="A113" s="65" t="str">
        <f t="shared" si="1"/>
        <v/>
      </c>
      <c r="B113" s="19"/>
      <c r="C113" s="20"/>
      <c r="D113" s="68"/>
      <c r="E113" s="21"/>
      <c r="F113" s="22"/>
    </row>
    <row r="114" spans="1:6" s="23" customFormat="1">
      <c r="A114" s="65" t="str">
        <f t="shared" si="1"/>
        <v/>
      </c>
      <c r="B114" s="19"/>
      <c r="C114" s="20"/>
      <c r="D114" s="68"/>
      <c r="E114" s="21"/>
      <c r="F114" s="22"/>
    </row>
    <row r="115" spans="1:6" s="23" customFormat="1">
      <c r="A115" s="65" t="str">
        <f t="shared" si="1"/>
        <v/>
      </c>
      <c r="B115" s="19"/>
      <c r="C115" s="20"/>
      <c r="D115" s="68"/>
      <c r="E115" s="21"/>
      <c r="F115" s="22"/>
    </row>
    <row r="116" spans="1:6" s="23" customFormat="1">
      <c r="A116" s="65" t="str">
        <f t="shared" si="1"/>
        <v/>
      </c>
      <c r="B116" s="19"/>
      <c r="C116" s="20"/>
      <c r="D116" s="68"/>
      <c r="E116" s="21"/>
      <c r="F116" s="22"/>
    </row>
    <row r="117" spans="1:6" s="23" customFormat="1">
      <c r="A117" s="65" t="str">
        <f t="shared" si="1"/>
        <v/>
      </c>
      <c r="B117" s="19"/>
      <c r="C117" s="20"/>
      <c r="D117" s="68"/>
      <c r="E117" s="21"/>
      <c r="F117" s="22"/>
    </row>
    <row r="118" spans="1:6" s="23" customFormat="1">
      <c r="A118" s="65" t="str">
        <f t="shared" si="1"/>
        <v/>
      </c>
      <c r="B118" s="19"/>
      <c r="C118" s="20"/>
      <c r="D118" s="68"/>
      <c r="E118" s="21"/>
      <c r="F118" s="22"/>
    </row>
    <row r="119" spans="1:6" s="23" customFormat="1">
      <c r="A119" s="65" t="str">
        <f t="shared" si="1"/>
        <v/>
      </c>
      <c r="B119" s="19"/>
      <c r="C119" s="20"/>
      <c r="D119" s="68"/>
      <c r="E119" s="21"/>
      <c r="F119" s="22"/>
    </row>
    <row r="120" spans="1:6" s="23" customFormat="1">
      <c r="A120" s="65" t="str">
        <f t="shared" si="1"/>
        <v/>
      </c>
      <c r="B120" s="19"/>
      <c r="C120" s="20"/>
      <c r="D120" s="68"/>
      <c r="E120" s="21"/>
      <c r="F120" s="22"/>
    </row>
    <row r="121" spans="1:6" s="23" customFormat="1">
      <c r="A121" s="65" t="str">
        <f t="shared" si="1"/>
        <v/>
      </c>
      <c r="B121" s="19"/>
      <c r="C121" s="20"/>
      <c r="D121" s="68"/>
      <c r="E121" s="21"/>
      <c r="F121" s="22"/>
    </row>
    <row r="122" spans="1:6" s="23" customFormat="1">
      <c r="A122" s="65" t="str">
        <f t="shared" si="1"/>
        <v/>
      </c>
      <c r="B122" s="19"/>
      <c r="C122" s="20"/>
      <c r="D122" s="68"/>
      <c r="E122" s="21"/>
      <c r="F122" s="22"/>
    </row>
    <row r="123" spans="1:6" s="23" customFormat="1">
      <c r="A123" s="65" t="str">
        <f t="shared" si="1"/>
        <v/>
      </c>
      <c r="B123" s="19"/>
      <c r="C123" s="20"/>
      <c r="D123" s="68"/>
      <c r="E123" s="21"/>
      <c r="F123" s="22"/>
    </row>
    <row r="124" spans="1:6" s="23" customFormat="1">
      <c r="A124" s="65" t="str">
        <f t="shared" si="1"/>
        <v/>
      </c>
      <c r="B124" s="19"/>
      <c r="C124" s="20"/>
      <c r="D124" s="68"/>
      <c r="E124" s="21"/>
      <c r="F124" s="22"/>
    </row>
    <row r="125" spans="1:6" s="23" customFormat="1">
      <c r="A125" s="65" t="str">
        <f t="shared" si="1"/>
        <v/>
      </c>
      <c r="B125" s="19"/>
      <c r="C125" s="20"/>
      <c r="D125" s="68"/>
      <c r="E125" s="21"/>
      <c r="F125" s="22"/>
    </row>
    <row r="126" spans="1:6" s="23" customFormat="1">
      <c r="A126" s="65" t="str">
        <f t="shared" si="1"/>
        <v/>
      </c>
      <c r="B126" s="19"/>
      <c r="C126" s="20"/>
      <c r="D126" s="68"/>
      <c r="E126" s="21"/>
      <c r="F126" s="22"/>
    </row>
    <row r="127" spans="1:6" s="23" customFormat="1">
      <c r="A127" s="65" t="str">
        <f t="shared" si="1"/>
        <v/>
      </c>
      <c r="B127" s="19"/>
      <c r="C127" s="20"/>
      <c r="D127" s="68"/>
      <c r="E127" s="21"/>
      <c r="F127" s="22"/>
    </row>
    <row r="128" spans="1:6" s="23" customFormat="1">
      <c r="A128" s="65" t="str">
        <f t="shared" si="1"/>
        <v/>
      </c>
      <c r="B128" s="19"/>
      <c r="C128" s="20"/>
      <c r="D128" s="68"/>
      <c r="E128" s="21"/>
      <c r="F128" s="22"/>
    </row>
    <row r="129" spans="1:6" s="23" customFormat="1">
      <c r="A129" s="65" t="str">
        <f t="shared" si="1"/>
        <v/>
      </c>
      <c r="B129" s="19"/>
      <c r="C129" s="20"/>
      <c r="D129" s="68"/>
      <c r="E129" s="21"/>
      <c r="F129" s="22"/>
    </row>
    <row r="130" spans="1:6" s="23" customFormat="1">
      <c r="A130" s="65" t="str">
        <f t="shared" si="1"/>
        <v/>
      </c>
      <c r="B130" s="19"/>
      <c r="C130" s="20"/>
      <c r="D130" s="68"/>
      <c r="E130" s="21"/>
      <c r="F130" s="22"/>
    </row>
    <row r="131" spans="1:6" s="23" customFormat="1">
      <c r="A131" s="65" t="str">
        <f t="shared" si="1"/>
        <v/>
      </c>
      <c r="B131" s="19"/>
      <c r="C131" s="20"/>
      <c r="D131" s="68"/>
      <c r="E131" s="21"/>
      <c r="F131" s="22"/>
    </row>
    <row r="132" spans="1:6" s="23" customFormat="1">
      <c r="A132" s="65" t="str">
        <f t="shared" si="1"/>
        <v/>
      </c>
      <c r="B132" s="19"/>
      <c r="C132" s="20"/>
      <c r="D132" s="68"/>
      <c r="E132" s="21"/>
      <c r="F132" s="22"/>
    </row>
    <row r="133" spans="1:6" s="23" customFormat="1">
      <c r="A133" s="65" t="str">
        <f t="shared" si="1"/>
        <v/>
      </c>
      <c r="B133" s="19"/>
      <c r="C133" s="20"/>
      <c r="D133" s="68"/>
      <c r="E133" s="21"/>
      <c r="F133" s="22"/>
    </row>
    <row r="134" spans="1:6" s="23" customFormat="1">
      <c r="A134" s="65" t="str">
        <f t="shared" si="1"/>
        <v/>
      </c>
      <c r="B134" s="19"/>
      <c r="C134" s="20"/>
      <c r="D134" s="68"/>
      <c r="E134" s="21"/>
      <c r="F134" s="22"/>
    </row>
    <row r="135" spans="1:6" s="23" customFormat="1">
      <c r="A135" s="65" t="str">
        <f t="shared" si="1"/>
        <v/>
      </c>
      <c r="B135" s="19"/>
      <c r="C135" s="20"/>
      <c r="D135" s="68"/>
      <c r="E135" s="21"/>
      <c r="F135" s="22"/>
    </row>
    <row r="136" spans="1:6" s="23" customFormat="1">
      <c r="A136" s="65" t="str">
        <f t="shared" si="1"/>
        <v/>
      </c>
      <c r="B136" s="19"/>
      <c r="C136" s="20"/>
      <c r="D136" s="68"/>
      <c r="E136" s="21"/>
      <c r="F136" s="22"/>
    </row>
    <row r="137" spans="1:6" s="23" customFormat="1">
      <c r="A137" s="65" t="str">
        <f t="shared" si="1"/>
        <v/>
      </c>
      <c r="B137" s="19"/>
      <c r="C137" s="20"/>
      <c r="D137" s="68"/>
      <c r="E137" s="21"/>
      <c r="F137" s="22"/>
    </row>
    <row r="138" spans="1:6" s="23" customFormat="1">
      <c r="A138" s="65" t="str">
        <f t="shared" si="1"/>
        <v/>
      </c>
      <c r="B138" s="19"/>
      <c r="C138" s="20"/>
      <c r="D138" s="68"/>
      <c r="E138" s="21"/>
      <c r="F138" s="22"/>
    </row>
    <row r="139" spans="1:6" s="23" customFormat="1">
      <c r="A139" s="65" t="str">
        <f t="shared" si="1"/>
        <v/>
      </c>
      <c r="B139" s="19"/>
      <c r="C139" s="20"/>
      <c r="D139" s="68"/>
      <c r="E139" s="21"/>
      <c r="F139" s="22"/>
    </row>
    <row r="140" spans="1:6" s="23" customFormat="1">
      <c r="A140" s="65" t="str">
        <f t="shared" si="1"/>
        <v/>
      </c>
      <c r="B140" s="19"/>
      <c r="C140" s="20"/>
      <c r="D140" s="68"/>
      <c r="E140" s="21"/>
      <c r="F140" s="22"/>
    </row>
    <row r="141" spans="1:6" s="23" customFormat="1">
      <c r="A141" s="65" t="str">
        <f t="shared" si="1"/>
        <v/>
      </c>
      <c r="B141" s="19"/>
      <c r="C141" s="20"/>
      <c r="D141" s="68"/>
      <c r="E141" s="21"/>
      <c r="F141" s="22"/>
    </row>
    <row r="142" spans="1:6" s="23" customFormat="1">
      <c r="A142" s="65" t="str">
        <f t="shared" ref="A142:A163" si="2">IF(B142&lt;&gt;"",A141+1,"")</f>
        <v/>
      </c>
      <c r="B142" s="19"/>
      <c r="C142" s="20"/>
      <c r="D142" s="68"/>
      <c r="E142" s="21"/>
      <c r="F142" s="22"/>
    </row>
    <row r="143" spans="1:6" s="23" customFormat="1">
      <c r="A143" s="65" t="str">
        <f t="shared" si="2"/>
        <v/>
      </c>
      <c r="B143" s="19"/>
      <c r="C143" s="20"/>
      <c r="D143" s="68"/>
      <c r="E143" s="21"/>
      <c r="F143" s="22"/>
    </row>
    <row r="144" spans="1:6" s="23" customFormat="1">
      <c r="A144" s="65" t="str">
        <f t="shared" si="2"/>
        <v/>
      </c>
      <c r="B144" s="19"/>
      <c r="C144" s="20"/>
      <c r="D144" s="68"/>
      <c r="E144" s="21"/>
      <c r="F144" s="22"/>
    </row>
    <row r="145" spans="1:6" s="23" customFormat="1">
      <c r="A145" s="65" t="str">
        <f t="shared" si="2"/>
        <v/>
      </c>
      <c r="B145" s="19"/>
      <c r="C145" s="20"/>
      <c r="D145" s="68"/>
      <c r="E145" s="21"/>
      <c r="F145" s="22"/>
    </row>
    <row r="146" spans="1:6" s="23" customFormat="1">
      <c r="A146" s="65" t="str">
        <f t="shared" si="2"/>
        <v/>
      </c>
      <c r="B146" s="19"/>
      <c r="C146" s="20"/>
      <c r="D146" s="68"/>
      <c r="E146" s="21"/>
      <c r="F146" s="22"/>
    </row>
    <row r="147" spans="1:6" s="23" customFormat="1">
      <c r="A147" s="65" t="str">
        <f t="shared" si="2"/>
        <v/>
      </c>
      <c r="B147" s="19"/>
      <c r="C147" s="20"/>
      <c r="D147" s="68"/>
      <c r="E147" s="21"/>
      <c r="F147" s="22"/>
    </row>
    <row r="148" spans="1:6" s="23" customFormat="1">
      <c r="A148" s="65" t="str">
        <f t="shared" si="2"/>
        <v/>
      </c>
      <c r="B148" s="19"/>
      <c r="C148" s="20"/>
      <c r="D148" s="68"/>
      <c r="E148" s="21"/>
      <c r="F148" s="22"/>
    </row>
    <row r="149" spans="1:6" s="23" customFormat="1">
      <c r="A149" s="65" t="str">
        <f t="shared" si="2"/>
        <v/>
      </c>
      <c r="B149" s="19"/>
      <c r="C149" s="20"/>
      <c r="D149" s="68"/>
      <c r="E149" s="21"/>
      <c r="F149" s="22"/>
    </row>
    <row r="150" spans="1:6" s="23" customFormat="1">
      <c r="A150" s="65" t="str">
        <f t="shared" si="2"/>
        <v/>
      </c>
      <c r="B150" s="19"/>
      <c r="C150" s="20"/>
      <c r="D150" s="68"/>
      <c r="E150" s="21"/>
      <c r="F150" s="22"/>
    </row>
    <row r="151" spans="1:6" s="23" customFormat="1">
      <c r="A151" s="65" t="str">
        <f t="shared" si="2"/>
        <v/>
      </c>
      <c r="B151" s="19"/>
      <c r="C151" s="20"/>
      <c r="D151" s="68"/>
      <c r="E151" s="21"/>
      <c r="F151" s="22"/>
    </row>
    <row r="152" spans="1:6" s="23" customFormat="1">
      <c r="A152" s="65" t="str">
        <f t="shared" si="2"/>
        <v/>
      </c>
      <c r="B152" s="19"/>
      <c r="C152" s="20"/>
      <c r="D152" s="68"/>
      <c r="E152" s="21"/>
      <c r="F152" s="22"/>
    </row>
    <row r="153" spans="1:6" s="23" customFormat="1">
      <c r="A153" s="65" t="str">
        <f t="shared" si="2"/>
        <v/>
      </c>
      <c r="B153" s="19"/>
      <c r="C153" s="20"/>
      <c r="D153" s="68"/>
      <c r="E153" s="21"/>
      <c r="F153" s="22"/>
    </row>
    <row r="154" spans="1:6" s="23" customFormat="1">
      <c r="A154" s="65" t="str">
        <f t="shared" si="2"/>
        <v/>
      </c>
      <c r="B154" s="19"/>
      <c r="C154" s="20"/>
      <c r="D154" s="68"/>
      <c r="E154" s="21"/>
      <c r="F154" s="22"/>
    </row>
    <row r="155" spans="1:6" s="23" customFormat="1">
      <c r="A155" s="65" t="str">
        <f t="shared" si="2"/>
        <v/>
      </c>
      <c r="B155" s="19"/>
      <c r="C155" s="20"/>
      <c r="D155" s="68"/>
      <c r="E155" s="21"/>
      <c r="F155" s="22"/>
    </row>
    <row r="156" spans="1:6" s="23" customFormat="1">
      <c r="A156" s="65" t="str">
        <f t="shared" si="2"/>
        <v/>
      </c>
      <c r="B156" s="19"/>
      <c r="C156" s="20"/>
      <c r="D156" s="68"/>
      <c r="E156" s="21"/>
      <c r="F156" s="22"/>
    </row>
    <row r="157" spans="1:6" s="23" customFormat="1">
      <c r="A157" s="65" t="str">
        <f t="shared" si="2"/>
        <v/>
      </c>
      <c r="B157" s="19"/>
      <c r="C157" s="20"/>
      <c r="D157" s="68"/>
      <c r="E157" s="21"/>
      <c r="F157" s="22"/>
    </row>
    <row r="158" spans="1:6" s="23" customFormat="1">
      <c r="A158" s="65" t="str">
        <f t="shared" si="2"/>
        <v/>
      </c>
      <c r="B158" s="19"/>
      <c r="C158" s="20"/>
      <c r="D158" s="68"/>
      <c r="E158" s="21"/>
      <c r="F158" s="22"/>
    </row>
    <row r="159" spans="1:6" s="23" customFormat="1">
      <c r="A159" s="65" t="str">
        <f t="shared" si="2"/>
        <v/>
      </c>
      <c r="B159" s="19"/>
      <c r="C159" s="20"/>
      <c r="D159" s="68"/>
      <c r="E159" s="21"/>
      <c r="F159" s="22"/>
    </row>
    <row r="160" spans="1:6" s="23" customFormat="1">
      <c r="A160" s="65" t="str">
        <f t="shared" si="2"/>
        <v/>
      </c>
      <c r="B160" s="19"/>
      <c r="C160" s="20"/>
      <c r="D160" s="68"/>
      <c r="E160" s="21"/>
      <c r="F160" s="22"/>
    </row>
    <row r="161" spans="1:6" s="23" customFormat="1">
      <c r="A161" s="65" t="str">
        <f t="shared" si="2"/>
        <v/>
      </c>
      <c r="B161" s="19"/>
      <c r="C161" s="20"/>
      <c r="D161" s="68"/>
      <c r="E161" s="21"/>
      <c r="F161" s="22"/>
    </row>
    <row r="162" spans="1:6" s="23" customFormat="1">
      <c r="A162" s="65" t="str">
        <f t="shared" si="2"/>
        <v/>
      </c>
      <c r="B162" s="19"/>
      <c r="C162" s="20"/>
      <c r="D162" s="68"/>
      <c r="E162" s="21"/>
      <c r="F162" s="22"/>
    </row>
    <row r="163" spans="1:6" s="23" customFormat="1">
      <c r="A163" s="65" t="str">
        <f t="shared" si="2"/>
        <v/>
      </c>
      <c r="B163" s="19"/>
      <c r="C163" s="20"/>
      <c r="D163" s="68"/>
      <c r="E163" s="21"/>
      <c r="F163" s="22"/>
    </row>
    <row r="165" spans="1:6">
      <c r="A165" s="275"/>
      <c r="B165" s="275"/>
      <c r="E165" s="276"/>
      <c r="F165" s="276"/>
    </row>
    <row r="167" spans="1:6">
      <c r="C167" s="267"/>
      <c r="D167" s="267"/>
    </row>
  </sheetData>
  <sheetProtection password="DD94" sheet="1" objects="1" scenarios="1" selectLockedCells="1"/>
  <customSheetViews>
    <customSheetView guid="{5B15E957-A46D-4F35-874F-E94885D54CFF}" showPageBreaks="1" showGridLines="0">
      <selection activeCell="E15" sqref="E15"/>
    </customSheetView>
    <customSheetView guid="{5DA942F9-93A1-4CC1-8713-7F341398BA4F}" showPageBreaks="1" showGridLines="0">
      <selection activeCell="E15" sqref="E15"/>
    </customSheetView>
  </customSheetViews>
  <mergeCells count="6">
    <mergeCell ref="C167:D167"/>
    <mergeCell ref="A1:C2"/>
    <mergeCell ref="D1:F2"/>
    <mergeCell ref="A3:B10"/>
    <mergeCell ref="A165:B165"/>
    <mergeCell ref="E165:F165"/>
  </mergeCells>
  <conditionalFormatting sqref="B12:B163">
    <cfRule type="expression" dxfId="3" priority="7">
      <formula>AND(F12&lt;&gt;"",B12="")</formula>
    </cfRule>
  </conditionalFormatting>
  <conditionalFormatting sqref="C12:D163">
    <cfRule type="expression" dxfId="2" priority="6">
      <formula>AND(F12&lt;&gt;"",C12="")</formula>
    </cfRule>
  </conditionalFormatting>
  <conditionalFormatting sqref="E12:E163">
    <cfRule type="expression" dxfId="1" priority="2">
      <formula>AND(F12&lt;&gt;"",E12="")</formula>
    </cfRule>
  </conditionalFormatting>
  <conditionalFormatting sqref="D12:D163">
    <cfRule type="expression" dxfId="0" priority="1">
      <formula>AND(F12&lt;&gt;"",D12="")</formula>
    </cfRule>
  </conditionalFormatting>
  <dataValidations count="9">
    <dataValidation type="decimal" allowBlank="1" showInputMessage="1" showErrorMessage="1" errorTitle="Nedozvoljeni unos" error="Unesite iznos u kunama" sqref="F3:F6 F11:F164 F166:F1048576">
      <formula1>0</formula1>
      <formula2>1000000</formula2>
    </dataValidation>
    <dataValidation allowBlank="1" showInputMessage="1" showErrorMessage="1" errorTitle="Nedozvoljeni unos" error="Unesite iznos u kunama" sqref="F8:F10"/>
    <dataValidation type="date" allowBlank="1" showInputMessage="1" showErrorMessage="1" error="Svi računi u okviru potpore moraju biti plaćeni između 01.11.2013 i 30.06.2014_x000a__x000a_Ukoliko je datum dobar, u unosu ne stavljajte točku iza godine" sqref="E166:E1048576 E164">
      <formula1>41579</formula1>
      <formula2>41820</formula2>
    </dataValidation>
    <dataValidation type="date" allowBlank="1" showInputMessage="1" showErrorMessage="1" errorTitle="Pogrešan datum" error="Svi računi u okviru potpore moraju biti izdani između 01.11.2013 i 30.06.2014_x000a__x000a_Ukoliko je datum dobar, u unosu ne stavljajte točku iza godine" sqref="D164:D166 D168:D1048576">
      <formula1>41579</formula1>
      <formula2>41820</formula2>
    </dataValidation>
    <dataValidation allowBlank="1" showInputMessage="1" showErrorMessage="1" promptTitle="Knjigovodstveni dokument" prompt="Navesti vrstu i broj dokumenta (npr. ulazna faktura br. 1, putni nalog br. 2 i sl.)." sqref="C12:C163"/>
    <dataValidation allowBlank="1" showInputMessage="1" showErrorMessage="1" error="Svi računi u okviru potpore moraju biti plaćeni između 01.11.2013 i 30.06.2014_x000a__x000a_Ukoliko je datum dobar, u unosu ne stavljajte točku iza godine" sqref="E165:F165 E11"/>
    <dataValidation type="date" allowBlank="1" showInputMessage="1" showErrorMessage="1" error="Svi računi u okviru potpore moraju biti plaćeni između 13.01.2014 i 30.06.2014_x000a__x000a_Ukoliko je datum dobar, u unosu ne stavljajte točku iza godine" prompt="U slučaju putnog naloga stavite datum OBRAČUNA putnog naloga." sqref="E12:E163">
      <formula1>41652</formula1>
      <formula2>41820</formula2>
    </dataValidation>
    <dataValidation type="textLength" operator="equal" allowBlank="1" showInputMessage="1" showErrorMessage="1" error="Potrebno je upisati konto na 5. razini kontnog plana." sqref="D12:D163">
      <formula1>5</formula1>
    </dataValidation>
    <dataValidation type="list" allowBlank="1" showInputMessage="1" showErrorMessage="1" sqref="B12:B163">
      <formula1>kattr</formula1>
    </dataValidation>
  </dataValidations>
  <pageMargins left="0.7" right="0.7" top="0.75" bottom="1" header="0.3" footer="0.3"/>
  <pageSetup paperSize="9" orientation="portrait" r:id="rId1"/>
  <headerFooter>
    <oddFooter>&amp;LPotpis voditelja
________________________________&amp;CM.P.
&amp;RPotpis dekana
___________________________________</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Pogrešan unos" error="Dozvoljen unos je TIR, SSZO, DIR ili PZ._x000a__x000a_Upišite stavku ili odaberite s padajućeg menija.">
          <x14:formula1>
            <xm:f>Labels!$H$2:$H$5</xm:f>
          </x14:formula1>
          <xm:sqref>B11 B164:B1048576</xm:sqref>
        </x14:dataValidation>
        <x14:dataValidation type="list" allowBlank="1" showInputMessage="1" showErrorMessage="1" errorTitle="Pogrešan unos" error="Dozvoljen unos je TIR, SSZO, DIR ili PZ._x000a__x000a_Upišite stavku ili odaberite s padajućeg menija.">
          <x14:formula1>
            <xm:f>Labels!$H$2:$H$4</xm:f>
          </x14:formula1>
          <xm:sqref>B12:B163</xm:sqref>
        </x14:dataValidation>
      </x14:dataValidations>
    </ext>
  </extLst>
</worksheet>
</file>

<file path=xl/worksheets/sheet4.xml><?xml version="1.0" encoding="utf-8"?>
<worksheet xmlns="http://schemas.openxmlformats.org/spreadsheetml/2006/main" xmlns:r="http://schemas.openxmlformats.org/officeDocument/2006/relationships">
  <sheetPr codeName="Sheet4"/>
  <dimension ref="A1:K35"/>
  <sheetViews>
    <sheetView workbookViewId="0">
      <selection activeCell="K2" sqref="K2:K11"/>
    </sheetView>
  </sheetViews>
  <sheetFormatPr defaultRowHeight="15"/>
  <cols>
    <col min="1" max="1" width="9.140625" style="2"/>
    <col min="2" max="2" width="16.42578125" customWidth="1"/>
  </cols>
  <sheetData>
    <row r="1" spans="1:11">
      <c r="A1" s="4" t="s">
        <v>19</v>
      </c>
      <c r="B1" s="3" t="s">
        <v>18</v>
      </c>
      <c r="C1" s="4" t="s">
        <v>20</v>
      </c>
      <c r="D1" s="4" t="s">
        <v>21</v>
      </c>
      <c r="E1" s="4" t="s">
        <v>22</v>
      </c>
      <c r="H1" s="1" t="s">
        <v>95</v>
      </c>
      <c r="K1" s="76" t="s">
        <v>193</v>
      </c>
    </row>
    <row r="2" spans="1:11">
      <c r="A2" s="6" t="s">
        <v>23</v>
      </c>
      <c r="B2" s="5">
        <v>76023745044</v>
      </c>
      <c r="C2" s="6" t="s">
        <v>24</v>
      </c>
      <c r="D2" s="6">
        <v>10000</v>
      </c>
      <c r="E2" s="6" t="s">
        <v>25</v>
      </c>
      <c r="H2" s="2" t="s">
        <v>188</v>
      </c>
      <c r="J2" s="66" t="s">
        <v>164</v>
      </c>
      <c r="K2" s="30" t="s">
        <v>271</v>
      </c>
    </row>
    <row r="3" spans="1:11">
      <c r="A3" s="6" t="s">
        <v>89</v>
      </c>
      <c r="B3" s="5">
        <v>52097842295</v>
      </c>
      <c r="C3" s="6" t="s">
        <v>90</v>
      </c>
      <c r="D3" s="6">
        <v>10000</v>
      </c>
      <c r="E3" s="6" t="s">
        <v>25</v>
      </c>
      <c r="H3" s="2" t="s">
        <v>186</v>
      </c>
      <c r="J3" s="66" t="s">
        <v>163</v>
      </c>
      <c r="K3" s="30" t="s">
        <v>194</v>
      </c>
    </row>
    <row r="4" spans="1:11">
      <c r="A4" s="6" t="s">
        <v>91</v>
      </c>
      <c r="B4" s="5">
        <v>95847257607</v>
      </c>
      <c r="C4" s="6" t="s">
        <v>92</v>
      </c>
      <c r="D4" s="6">
        <v>10000</v>
      </c>
      <c r="E4" s="6" t="s">
        <v>25</v>
      </c>
      <c r="H4" s="2" t="s">
        <v>187</v>
      </c>
      <c r="K4" s="30" t="s">
        <v>195</v>
      </c>
    </row>
    <row r="5" spans="1:11">
      <c r="A5" s="6" t="s">
        <v>27</v>
      </c>
      <c r="B5" s="5" t="s">
        <v>26</v>
      </c>
      <c r="C5" s="6" t="s">
        <v>28</v>
      </c>
      <c r="D5" s="6">
        <v>10000</v>
      </c>
      <c r="E5" s="6" t="s">
        <v>25</v>
      </c>
      <c r="H5" s="2"/>
      <c r="K5" s="30" t="s">
        <v>196</v>
      </c>
    </row>
    <row r="6" spans="1:11">
      <c r="A6" s="89" t="s">
        <v>264</v>
      </c>
      <c r="B6" s="5" t="s">
        <v>189</v>
      </c>
      <c r="C6" s="6" t="s">
        <v>190</v>
      </c>
      <c r="D6" s="6">
        <v>10000</v>
      </c>
      <c r="E6" s="6" t="s">
        <v>25</v>
      </c>
      <c r="K6" s="30" t="s">
        <v>197</v>
      </c>
    </row>
    <row r="7" spans="1:11">
      <c r="A7" s="6" t="s">
        <v>29</v>
      </c>
      <c r="B7" s="5">
        <v>34967762426</v>
      </c>
      <c r="C7" s="6" t="s">
        <v>30</v>
      </c>
      <c r="D7" s="6">
        <v>10000</v>
      </c>
      <c r="E7" s="6" t="s">
        <v>25</v>
      </c>
      <c r="K7" s="30" t="s">
        <v>198</v>
      </c>
    </row>
    <row r="8" spans="1:11">
      <c r="A8" s="6" t="s">
        <v>31</v>
      </c>
      <c r="B8" s="5">
        <v>27208467122</v>
      </c>
      <c r="C8" s="6" t="s">
        <v>32</v>
      </c>
      <c r="D8" s="6">
        <v>10000</v>
      </c>
      <c r="E8" s="6" t="s">
        <v>25</v>
      </c>
      <c r="K8" s="30" t="s">
        <v>199</v>
      </c>
    </row>
    <row r="9" spans="1:11">
      <c r="A9" s="6" t="s">
        <v>33</v>
      </c>
      <c r="B9" s="5">
        <v>57029260362</v>
      </c>
      <c r="C9" s="6" t="s">
        <v>34</v>
      </c>
      <c r="D9" s="6">
        <v>10000</v>
      </c>
      <c r="E9" s="6" t="s">
        <v>25</v>
      </c>
      <c r="K9" s="30" t="s">
        <v>200</v>
      </c>
    </row>
    <row r="10" spans="1:11">
      <c r="A10" s="6" t="s">
        <v>35</v>
      </c>
      <c r="B10" s="5">
        <v>71259740533</v>
      </c>
      <c r="C10" s="6" t="s">
        <v>36</v>
      </c>
      <c r="D10" s="6">
        <v>10000</v>
      </c>
      <c r="E10" s="6" t="s">
        <v>25</v>
      </c>
      <c r="K10" s="30" t="s">
        <v>201</v>
      </c>
    </row>
    <row r="11" spans="1:11">
      <c r="A11" s="6" t="s">
        <v>38</v>
      </c>
      <c r="B11" s="5" t="s">
        <v>37</v>
      </c>
      <c r="C11" s="6" t="s">
        <v>39</v>
      </c>
      <c r="D11" s="6">
        <v>42000</v>
      </c>
      <c r="E11" s="6" t="s">
        <v>40</v>
      </c>
      <c r="K11" s="30" t="s">
        <v>202</v>
      </c>
    </row>
    <row r="12" spans="1:11">
      <c r="A12" s="6" t="s">
        <v>41</v>
      </c>
      <c r="B12" s="5">
        <v>28011548575</v>
      </c>
      <c r="C12" s="6" t="s">
        <v>42</v>
      </c>
      <c r="D12" s="6">
        <v>10000</v>
      </c>
      <c r="E12" s="6" t="s">
        <v>25</v>
      </c>
    </row>
    <row r="13" spans="1:11">
      <c r="A13" s="6" t="s">
        <v>43</v>
      </c>
      <c r="B13" s="5">
        <v>25410051374</v>
      </c>
      <c r="C13" s="6" t="s">
        <v>44</v>
      </c>
      <c r="D13" s="6">
        <v>10000</v>
      </c>
      <c r="E13" s="6" t="s">
        <v>25</v>
      </c>
    </row>
    <row r="14" spans="1:11">
      <c r="A14" s="6" t="s">
        <v>45</v>
      </c>
      <c r="B14" s="5">
        <v>22910368449</v>
      </c>
      <c r="C14" s="6" t="s">
        <v>46</v>
      </c>
      <c r="D14" s="6">
        <v>10000</v>
      </c>
      <c r="E14" s="6" t="s">
        <v>25</v>
      </c>
    </row>
    <row r="15" spans="1:11">
      <c r="A15" s="6" t="s">
        <v>48</v>
      </c>
      <c r="B15" s="5" t="s">
        <v>47</v>
      </c>
      <c r="C15" s="6" t="s">
        <v>49</v>
      </c>
      <c r="D15" s="6">
        <v>10000</v>
      </c>
      <c r="E15" s="6" t="s">
        <v>25</v>
      </c>
    </row>
    <row r="16" spans="1:11">
      <c r="A16" s="6" t="s">
        <v>50</v>
      </c>
      <c r="B16" s="5">
        <v>90633715804</v>
      </c>
      <c r="C16" s="6" t="s">
        <v>51</v>
      </c>
      <c r="D16" s="6">
        <v>10000</v>
      </c>
      <c r="E16" s="6" t="s">
        <v>25</v>
      </c>
    </row>
    <row r="17" spans="1:5">
      <c r="A17" s="6" t="s">
        <v>52</v>
      </c>
      <c r="B17" s="5">
        <v>43594593297</v>
      </c>
      <c r="C17" s="6" t="s">
        <v>53</v>
      </c>
      <c r="D17" s="6">
        <v>10000</v>
      </c>
      <c r="E17" s="6" t="s">
        <v>25</v>
      </c>
    </row>
    <row r="18" spans="1:5">
      <c r="A18" s="6" t="s">
        <v>54</v>
      </c>
      <c r="B18" s="5">
        <v>16146181375</v>
      </c>
      <c r="C18" s="6" t="s">
        <v>55</v>
      </c>
      <c r="D18" s="6">
        <v>42000</v>
      </c>
      <c r="E18" s="6" t="s">
        <v>40</v>
      </c>
    </row>
    <row r="19" spans="1:5">
      <c r="A19" s="6" t="s">
        <v>56</v>
      </c>
      <c r="B19" s="5">
        <v>62924153420</v>
      </c>
      <c r="C19" s="6" t="s">
        <v>28</v>
      </c>
      <c r="D19" s="6">
        <v>10000</v>
      </c>
      <c r="E19" s="6" t="s">
        <v>25</v>
      </c>
    </row>
    <row r="20" spans="1:5">
      <c r="A20" s="6" t="s">
        <v>57</v>
      </c>
      <c r="B20" s="5">
        <v>25564990903</v>
      </c>
      <c r="C20" s="6" t="s">
        <v>58</v>
      </c>
      <c r="D20" s="6">
        <v>10000</v>
      </c>
      <c r="E20" s="6" t="s">
        <v>25</v>
      </c>
    </row>
    <row r="21" spans="1:5">
      <c r="A21" s="6" t="s">
        <v>87</v>
      </c>
      <c r="B21" s="5">
        <v>36612267447</v>
      </c>
      <c r="C21" s="6" t="s">
        <v>88</v>
      </c>
      <c r="D21" s="6">
        <v>10000</v>
      </c>
      <c r="E21" s="6" t="s">
        <v>25</v>
      </c>
    </row>
    <row r="22" spans="1:5">
      <c r="A22" s="6" t="s">
        <v>60</v>
      </c>
      <c r="B22" s="5" t="s">
        <v>59</v>
      </c>
      <c r="C22" s="6" t="s">
        <v>61</v>
      </c>
      <c r="D22" s="6">
        <v>10000</v>
      </c>
      <c r="E22" s="6" t="s">
        <v>25</v>
      </c>
    </row>
    <row r="23" spans="1:5">
      <c r="A23" s="6" t="s">
        <v>62</v>
      </c>
      <c r="B23" s="5">
        <v>25329931628</v>
      </c>
      <c r="C23" s="6" t="s">
        <v>63</v>
      </c>
      <c r="D23" s="6">
        <v>10000</v>
      </c>
      <c r="E23" s="6" t="s">
        <v>25</v>
      </c>
    </row>
    <row r="24" spans="1:5">
      <c r="A24" s="6" t="s">
        <v>64</v>
      </c>
      <c r="B24" s="5">
        <v>45001686598</v>
      </c>
      <c r="C24" s="6" t="s">
        <v>65</v>
      </c>
      <c r="D24" s="6">
        <v>10000</v>
      </c>
      <c r="E24" s="6" t="s">
        <v>25</v>
      </c>
    </row>
    <row r="25" spans="1:5">
      <c r="A25" s="6" t="s">
        <v>66</v>
      </c>
      <c r="B25" s="5">
        <v>48006703414</v>
      </c>
      <c r="C25" s="6" t="s">
        <v>67</v>
      </c>
      <c r="D25" s="6">
        <v>44000</v>
      </c>
      <c r="E25" s="6" t="s">
        <v>68</v>
      </c>
    </row>
    <row r="26" spans="1:5">
      <c r="A26" s="6" t="s">
        <v>93</v>
      </c>
      <c r="B26" s="5">
        <v>18422925218</v>
      </c>
      <c r="C26" s="6" t="s">
        <v>94</v>
      </c>
      <c r="D26" s="6">
        <v>10000</v>
      </c>
      <c r="E26" s="6" t="s">
        <v>25</v>
      </c>
    </row>
    <row r="27" spans="1:5">
      <c r="A27" s="6" t="s">
        <v>69</v>
      </c>
      <c r="B27" s="5">
        <v>38583303160</v>
      </c>
      <c r="C27" s="6" t="s">
        <v>70</v>
      </c>
      <c r="D27" s="6">
        <v>10000</v>
      </c>
      <c r="E27" s="6" t="s">
        <v>25</v>
      </c>
    </row>
    <row r="28" spans="1:5">
      <c r="A28" s="6" t="s">
        <v>72</v>
      </c>
      <c r="B28" s="5" t="s">
        <v>71</v>
      </c>
      <c r="C28" s="6" t="s">
        <v>73</v>
      </c>
      <c r="D28" s="6">
        <v>10000</v>
      </c>
      <c r="E28" s="6" t="s">
        <v>25</v>
      </c>
    </row>
    <row r="29" spans="1:5">
      <c r="A29" s="6" t="s">
        <v>74</v>
      </c>
      <c r="B29" s="5">
        <v>28163265527</v>
      </c>
      <c r="C29" s="6" t="s">
        <v>75</v>
      </c>
      <c r="D29" s="6">
        <v>10000</v>
      </c>
      <c r="E29" s="6" t="s">
        <v>25</v>
      </c>
    </row>
    <row r="30" spans="1:5">
      <c r="A30" s="6" t="s">
        <v>76</v>
      </c>
      <c r="B30" s="5">
        <v>99534693762</v>
      </c>
      <c r="C30" s="6" t="s">
        <v>73</v>
      </c>
      <c r="D30" s="6">
        <v>10000</v>
      </c>
      <c r="E30" s="6" t="s">
        <v>25</v>
      </c>
    </row>
    <row r="31" spans="1:5">
      <c r="A31" s="6" t="s">
        <v>77</v>
      </c>
      <c r="B31" s="5">
        <v>70221464726</v>
      </c>
      <c r="C31" s="6" t="s">
        <v>78</v>
      </c>
      <c r="D31" s="6">
        <v>10000</v>
      </c>
      <c r="E31" s="6" t="s">
        <v>25</v>
      </c>
    </row>
    <row r="32" spans="1:5">
      <c r="A32" s="6" t="s">
        <v>80</v>
      </c>
      <c r="B32" s="5" t="s">
        <v>79</v>
      </c>
      <c r="C32" s="6" t="s">
        <v>24</v>
      </c>
      <c r="D32" s="6">
        <v>10000</v>
      </c>
      <c r="E32" s="6" t="s">
        <v>25</v>
      </c>
    </row>
    <row r="33" spans="1:5">
      <c r="A33" s="6" t="s">
        <v>81</v>
      </c>
      <c r="B33" s="5">
        <v>43097527965</v>
      </c>
      <c r="C33" s="6" t="s">
        <v>82</v>
      </c>
      <c r="D33" s="6">
        <v>10000</v>
      </c>
      <c r="E33" s="6" t="s">
        <v>25</v>
      </c>
    </row>
    <row r="34" spans="1:5">
      <c r="A34" s="6" t="s">
        <v>83</v>
      </c>
      <c r="B34" s="5">
        <v>72226488129</v>
      </c>
      <c r="C34" s="6" t="s">
        <v>84</v>
      </c>
      <c r="D34" s="6">
        <v>10000</v>
      </c>
      <c r="E34" s="6" t="s">
        <v>25</v>
      </c>
    </row>
    <row r="35" spans="1:5">
      <c r="A35" s="6" t="s">
        <v>85</v>
      </c>
      <c r="B35" s="5">
        <v>36389528408</v>
      </c>
      <c r="C35" s="6" t="s">
        <v>86</v>
      </c>
      <c r="D35" s="6">
        <v>10000</v>
      </c>
      <c r="E35" s="6" t="s">
        <v>25</v>
      </c>
    </row>
  </sheetData>
  <sheetProtection password="DD94" sheet="1" objects="1" scenarios="1" selectLockedCells="1" selectUnlockedCells="1"/>
  <sortState ref="A2:E35">
    <sortCondition ref="A1"/>
  </sortState>
  <customSheetViews>
    <customSheetView guid="{5B15E957-A46D-4F35-874F-E94885D54CFF}" showPageBreaks="1">
      <selection activeCell="G16" sqref="G16"/>
    </customSheetView>
    <customSheetView guid="{5DA942F9-93A1-4CC1-8713-7F341398BA4F}" showPageBreaks="1">
      <selection activeCell="G16" sqref="G16"/>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5"/>
  <dimension ref="A1:AM156"/>
  <sheetViews>
    <sheetView workbookViewId="0">
      <selection activeCell="AF3" sqref="AF3"/>
    </sheetView>
  </sheetViews>
  <sheetFormatPr defaultRowHeight="15"/>
  <cols>
    <col min="2" max="2" width="9.140625" style="30"/>
    <col min="4" max="4" width="13.85546875" customWidth="1"/>
    <col min="5" max="5" width="14.140625" customWidth="1"/>
    <col min="6" max="6" width="17.140625" customWidth="1"/>
    <col min="7" max="7" width="12.42578125" customWidth="1"/>
    <col min="12" max="12" width="9.140625" style="30"/>
    <col min="30" max="31" width="9.140625" style="62"/>
  </cols>
  <sheetData>
    <row r="1" spans="1:39" ht="39.75" customHeight="1" thickBot="1">
      <c r="A1" s="34" t="s">
        <v>99</v>
      </c>
      <c r="B1" s="58" t="s">
        <v>161</v>
      </c>
      <c r="C1" s="35" t="s">
        <v>100</v>
      </c>
      <c r="D1" s="35" t="s">
        <v>101</v>
      </c>
      <c r="E1" s="36" t="s">
        <v>102</v>
      </c>
      <c r="F1" s="37" t="s">
        <v>103</v>
      </c>
      <c r="G1" s="38" t="s">
        <v>104</v>
      </c>
      <c r="H1" s="38" t="s">
        <v>105</v>
      </c>
      <c r="I1" s="38" t="s">
        <v>106</v>
      </c>
      <c r="J1" s="39" t="s">
        <v>22</v>
      </c>
      <c r="K1" s="40" t="s">
        <v>159</v>
      </c>
      <c r="L1" s="40" t="s">
        <v>160</v>
      </c>
      <c r="M1" s="41" t="s">
        <v>107</v>
      </c>
      <c r="N1" s="41" t="s">
        <v>108</v>
      </c>
      <c r="O1" s="41" t="s">
        <v>18</v>
      </c>
      <c r="P1" s="42" t="s">
        <v>109</v>
      </c>
      <c r="Q1" s="42" t="s">
        <v>110</v>
      </c>
      <c r="R1" s="42" t="s">
        <v>111</v>
      </c>
      <c r="S1" s="42" t="s">
        <v>112</v>
      </c>
      <c r="T1" s="42" t="s">
        <v>113</v>
      </c>
      <c r="U1" s="42" t="s">
        <v>114</v>
      </c>
      <c r="V1" s="42" t="s">
        <v>115</v>
      </c>
      <c r="W1" s="42" t="s">
        <v>116</v>
      </c>
      <c r="X1" s="43" t="s">
        <v>117</v>
      </c>
      <c r="Y1" s="54" t="s">
        <v>118</v>
      </c>
      <c r="Z1" s="54" t="s">
        <v>119</v>
      </c>
      <c r="AA1" s="44" t="s">
        <v>120</v>
      </c>
      <c r="AB1" s="45" t="s">
        <v>121</v>
      </c>
      <c r="AC1" s="46" t="s">
        <v>15</v>
      </c>
      <c r="AD1" s="60" t="s">
        <v>122</v>
      </c>
      <c r="AE1" s="60" t="s">
        <v>123</v>
      </c>
      <c r="AF1" s="46" t="s">
        <v>14</v>
      </c>
      <c r="AG1" s="47" t="s">
        <v>124</v>
      </c>
      <c r="AH1" s="55" t="s">
        <v>96</v>
      </c>
      <c r="AI1" s="48" t="s">
        <v>125</v>
      </c>
      <c r="AJ1" s="49" t="s">
        <v>126</v>
      </c>
      <c r="AK1" s="50" t="s">
        <v>127</v>
      </c>
      <c r="AL1" s="52" t="s">
        <v>128</v>
      </c>
      <c r="AM1" s="53" t="s">
        <v>129</v>
      </c>
    </row>
    <row r="2" spans="1:39">
      <c r="A2" s="31"/>
      <c r="B2" s="59"/>
      <c r="C2" s="32" t="s">
        <v>130</v>
      </c>
      <c r="D2" s="32"/>
      <c r="E2" s="33"/>
      <c r="F2" s="56" t="s">
        <v>131</v>
      </c>
      <c r="G2" s="56" t="s">
        <v>132</v>
      </c>
      <c r="H2" s="56" t="s">
        <v>133</v>
      </c>
      <c r="I2" s="56" t="s">
        <v>134</v>
      </c>
      <c r="J2" s="56" t="s">
        <v>135</v>
      </c>
      <c r="K2" s="32" t="s">
        <v>136</v>
      </c>
      <c r="L2" s="32"/>
      <c r="M2" s="32" t="s">
        <v>137</v>
      </c>
      <c r="N2" s="32" t="s">
        <v>138</v>
      </c>
      <c r="O2" s="32" t="s">
        <v>139</v>
      </c>
      <c r="P2" s="32" t="s">
        <v>140</v>
      </c>
      <c r="Q2" s="32" t="s">
        <v>141</v>
      </c>
      <c r="R2" s="32" t="s">
        <v>142</v>
      </c>
      <c r="S2" s="32" t="s">
        <v>143</v>
      </c>
      <c r="T2" s="32" t="s">
        <v>144</v>
      </c>
      <c r="U2" s="32" t="s">
        <v>145</v>
      </c>
      <c r="V2" s="32" t="s">
        <v>146</v>
      </c>
      <c r="W2" s="32" t="s">
        <v>147</v>
      </c>
      <c r="X2" s="32" t="s">
        <v>148</v>
      </c>
      <c r="Y2" s="32" t="s">
        <v>149</v>
      </c>
      <c r="Z2" s="32" t="s">
        <v>150</v>
      </c>
      <c r="AA2" s="32" t="s">
        <v>151</v>
      </c>
      <c r="AB2" s="32" t="s">
        <v>152</v>
      </c>
      <c r="AC2" s="32" t="s">
        <v>153</v>
      </c>
      <c r="AD2" s="61" t="s">
        <v>154</v>
      </c>
      <c r="AE2" s="61" t="s">
        <v>155</v>
      </c>
      <c r="AF2" s="32" t="s">
        <v>156</v>
      </c>
      <c r="AG2" s="32" t="s">
        <v>157</v>
      </c>
      <c r="AH2" s="32" t="s">
        <v>158</v>
      </c>
      <c r="AI2" s="32">
        <v>3</v>
      </c>
      <c r="AJ2" s="32"/>
      <c r="AK2" s="51">
        <v>4</v>
      </c>
      <c r="AL2" s="31"/>
      <c r="AM2" s="33"/>
    </row>
    <row r="3" spans="1:39">
      <c r="A3" t="str">
        <f>IF('Specifikacija troška'!A12&lt;&gt;"",'Specifikacija troška'!A12,"")</f>
        <v/>
      </c>
      <c r="B3" s="30" t="str">
        <f>IF('Specifikacija troška'!A12&lt;&gt;"",CONCATENATE('Opći obrazac'!$F$33,"/",'Specifikacija troška'!A12),"")</f>
        <v/>
      </c>
      <c r="C3" t="str">
        <f>IF('Specifikacija troška'!A12&lt;&gt;"",'Opći obrazac'!$F$33,"")</f>
        <v/>
      </c>
      <c r="D3" t="str">
        <f>IF('Specifikacija troška'!A12&lt;&gt;"",LEFT('Opći obrazac'!$I$5,LEN('Opći obrazac'!$I$5)-1),"")</f>
        <v/>
      </c>
      <c r="E3" t="str">
        <f>IF('Specifikacija troška'!A12&lt;&gt;"",RIGHT('Opći obrazac'!$I$5,1),"")</f>
        <v/>
      </c>
      <c r="F3" t="str">
        <f>IF('Specifikacija troška'!A12&lt;&gt;"",'Opći obrazac'!$B$11,"")</f>
        <v/>
      </c>
      <c r="G3" t="str">
        <f>IF('Specifikacija troška'!A12&lt;&gt;"",'Opći obrazac'!$H$11,"")</f>
        <v/>
      </c>
      <c r="H3" t="str">
        <f>IF('Specifikacija troška'!A12&lt;&gt;"",'Opći obrazac'!$B$14,"")</f>
        <v/>
      </c>
      <c r="I3" t="str">
        <f>IF('Specifikacija troška'!A12&lt;&gt;"",'Opći obrazac'!$G$14,"")</f>
        <v/>
      </c>
      <c r="J3" t="str">
        <f>IF('Specifikacija troška'!A12&lt;&gt;"",'Opći obrazac'!$H$14,"")</f>
        <v/>
      </c>
      <c r="K3" t="str">
        <f>IF('Specifikacija troška'!A12&lt;&gt;"",'Opći obrazac'!$B$21,"")</f>
        <v/>
      </c>
      <c r="L3" s="30" t="str">
        <f>IF('Specifikacija troška'!A12&lt;&gt;"",'Opći obrazac'!$E$21,"")</f>
        <v/>
      </c>
      <c r="M3" t="str">
        <f>IF('Specifikacija troška'!A12&lt;&gt;"",'Opći obrazac'!#REF!,"")</f>
        <v/>
      </c>
      <c r="N3" t="str">
        <f>IF('Specifikacija troška'!A12&lt;&gt;"",'Opći obrazac'!$B$24,"")</f>
        <v/>
      </c>
      <c r="O3" t="str">
        <f>IF('Specifikacija troška'!A12&lt;&gt;"",'Opći obrazac'!$I$21,"")</f>
        <v/>
      </c>
      <c r="P3" t="str">
        <f>IF('Specifikacija troška'!A12&lt;&gt;"",'Opći obrazac'!$G$40,"")</f>
        <v/>
      </c>
      <c r="Q3" t="str">
        <f>IF('Specifikacija troška'!A12&lt;&gt;"",'Opći obrazac'!$G$42,"")</f>
        <v/>
      </c>
      <c r="R3" t="str">
        <f>IF('Specifikacija troška'!A12&lt;&gt;"",'Opći obrazac'!$G$44,"")</f>
        <v/>
      </c>
      <c r="S3" t="str">
        <f>IF('Specifikacija troška'!A12&lt;&gt;"",'Opći obrazac'!#REF!,"")</f>
        <v/>
      </c>
      <c r="Y3" t="str">
        <f>IF('Specifikacija troška'!A12&lt;&gt;"",'Opći obrazac'!$G$46,"")</f>
        <v/>
      </c>
      <c r="Z3" t="str">
        <f>IF('Specifikacija troška'!A12&lt;&gt;"",'Opći obrazac'!$B$33,"")</f>
        <v/>
      </c>
      <c r="AA3" t="str">
        <f>IF('Specifikacija troška'!A12&lt;&gt;"",'Specifikacija troška'!B12,"")</f>
        <v/>
      </c>
      <c r="AB3" t="str">
        <f>IF('Specifikacija troška'!A12&lt;&gt;"",'Specifikacija troška'!#REF!,"")</f>
        <v/>
      </c>
      <c r="AC3" t="str">
        <f>IF('Specifikacija troška'!A12&lt;&gt;"",'Specifikacija troška'!#REF!,"")</f>
        <v/>
      </c>
      <c r="AD3" s="62" t="str">
        <f>IF('Specifikacija troška'!A12&lt;&gt;"",'Specifikacija troška'!#REF!,"")</f>
        <v/>
      </c>
      <c r="AE3" s="62" t="str">
        <f>IF('Specifikacija troška'!A12&lt;&gt;"",'Specifikacija troška'!E12,"")</f>
        <v/>
      </c>
      <c r="AF3" t="str">
        <f>IF('Specifikacija troška'!A12&lt;&gt;"",'Specifikacija troška'!C12,"")</f>
        <v/>
      </c>
      <c r="AG3" t="str">
        <f>IF('Specifikacija troška'!A12&lt;&gt;"",'Specifikacija troška'!F12,"")</f>
        <v/>
      </c>
    </row>
    <row r="4" spans="1:39">
      <c r="A4" s="30" t="str">
        <f>IF('Specifikacija troška'!A13&lt;&gt;"",'Specifikacija troška'!A13,"")</f>
        <v/>
      </c>
      <c r="B4" s="30" t="str">
        <f>IF('Specifikacija troška'!A13&lt;&gt;"",CONCATENATE('Opći obrazac'!$F$33,"/",'Specifikacija troška'!A13),"")</f>
        <v/>
      </c>
      <c r="C4" s="30" t="str">
        <f>IF('Specifikacija troška'!A13&lt;&gt;"",'Opći obrazac'!$F$33,"")</f>
        <v/>
      </c>
      <c r="D4" s="30" t="str">
        <f>IF('Specifikacija troška'!A13&lt;&gt;"",LEFT('Opći obrazac'!$I$5,LEN('Opći obrazac'!$I$5)-1),"")</f>
        <v/>
      </c>
      <c r="E4" s="30" t="str">
        <f>IF('Specifikacija troška'!A13&lt;&gt;"",RIGHT('Opći obrazac'!$I$5,1),"")</f>
        <v/>
      </c>
      <c r="F4" s="30" t="str">
        <f>IF('Specifikacija troška'!A13&lt;&gt;"",'Opći obrazac'!$B$11,"")</f>
        <v/>
      </c>
      <c r="G4" s="30" t="str">
        <f>IF('Specifikacija troška'!A13&lt;&gt;"",'Opći obrazac'!$H$11,"")</f>
        <v/>
      </c>
      <c r="H4" s="30" t="str">
        <f>IF('Specifikacija troška'!A13&lt;&gt;"",'Opći obrazac'!$B$14,"")</f>
        <v/>
      </c>
      <c r="I4" s="30" t="str">
        <f>IF('Specifikacija troška'!A13&lt;&gt;"",'Opći obrazac'!$G$14,"")</f>
        <v/>
      </c>
      <c r="J4" s="30" t="str">
        <f>IF('Specifikacija troška'!A13&lt;&gt;"",'Opći obrazac'!$H$14,"")</f>
        <v/>
      </c>
      <c r="K4" s="30" t="str">
        <f>IF('Specifikacija troška'!A13&lt;&gt;"",'Opći obrazac'!$B$21,"")</f>
        <v/>
      </c>
      <c r="L4" s="30" t="str">
        <f>IF('Specifikacija troška'!A13&lt;&gt;"",'Opći obrazac'!$E$21,"")</f>
        <v/>
      </c>
      <c r="M4" s="30" t="str">
        <f>IF('Specifikacija troška'!A13&lt;&gt;"",'Opći obrazac'!#REF!,"")</f>
        <v/>
      </c>
      <c r="N4" s="30" t="str">
        <f>IF('Specifikacija troška'!A13&lt;&gt;"",'Opći obrazac'!$B$24,"")</f>
        <v/>
      </c>
      <c r="O4" s="30" t="str">
        <f>IF('Specifikacija troška'!A13&lt;&gt;"",'Opći obrazac'!$I$21,"")</f>
        <v/>
      </c>
      <c r="P4" s="30" t="str">
        <f>IF('Specifikacija troška'!A13&lt;&gt;"",'Opći obrazac'!$G$40,"")</f>
        <v/>
      </c>
      <c r="Q4" s="30" t="str">
        <f>IF('Specifikacija troška'!A13&lt;&gt;"",'Opći obrazac'!$G$42,"")</f>
        <v/>
      </c>
      <c r="R4" s="30" t="str">
        <f>IF('Specifikacija troška'!A13&lt;&gt;"",'Opći obrazac'!$G$44,"")</f>
        <v/>
      </c>
      <c r="S4" s="30" t="str">
        <f>IF('Specifikacija troška'!A13&lt;&gt;"",'Opći obrazac'!#REF!,"")</f>
        <v/>
      </c>
      <c r="T4" s="30"/>
      <c r="U4" s="30"/>
      <c r="V4" s="30"/>
      <c r="W4" s="30"/>
      <c r="X4" s="30"/>
      <c r="Y4" s="30" t="str">
        <f>IF('Specifikacija troška'!A13&lt;&gt;"",'Opći obrazac'!$G$46,"")</f>
        <v/>
      </c>
      <c r="Z4" s="30" t="str">
        <f>IF('Specifikacija troška'!A13&lt;&gt;"",'Opći obrazac'!$B$33,"")</f>
        <v/>
      </c>
      <c r="AA4" s="30" t="str">
        <f>IF('Specifikacija troška'!A13&lt;&gt;"",'Specifikacija troška'!B13,"")</f>
        <v/>
      </c>
      <c r="AB4" s="30" t="str">
        <f>IF('Specifikacija troška'!A13&lt;&gt;"",'Specifikacija troška'!#REF!,"")</f>
        <v/>
      </c>
      <c r="AC4" s="30" t="str">
        <f>IF('Specifikacija troška'!A13&lt;&gt;"",'Specifikacija troška'!#REF!,"")</f>
        <v/>
      </c>
      <c r="AD4" s="62" t="str">
        <f>IF('Specifikacija troška'!A13&lt;&gt;"",'Specifikacija troška'!#REF!,"")</f>
        <v/>
      </c>
      <c r="AE4" s="62" t="str">
        <f>IF('Specifikacija troška'!A13&lt;&gt;"",'Specifikacija troška'!E13,"")</f>
        <v/>
      </c>
      <c r="AF4" s="30" t="str">
        <f>IF('Specifikacija troška'!A13&lt;&gt;"",'Specifikacija troška'!C13,"")</f>
        <v/>
      </c>
      <c r="AG4" s="30" t="str">
        <f>IF('Specifikacija troška'!A13&lt;&gt;"",'Specifikacija troška'!F13,"")</f>
        <v/>
      </c>
      <c r="AH4" s="30"/>
      <c r="AI4" s="30"/>
      <c r="AJ4" s="30"/>
      <c r="AK4" s="30"/>
      <c r="AL4" s="30"/>
      <c r="AM4" s="30"/>
    </row>
    <row r="5" spans="1:39">
      <c r="A5" s="30" t="str">
        <f>IF('Specifikacija troška'!A14&lt;&gt;"",'Specifikacija troška'!A14,"")</f>
        <v/>
      </c>
      <c r="B5" s="30" t="str">
        <f>IF('Specifikacija troška'!A14&lt;&gt;"",CONCATENATE('Opći obrazac'!$F$33,"/",'Specifikacija troška'!A14),"")</f>
        <v/>
      </c>
      <c r="C5" s="30" t="str">
        <f>IF('Specifikacija troška'!A14&lt;&gt;"",'Opći obrazac'!$F$33,"")</f>
        <v/>
      </c>
      <c r="D5" s="30" t="str">
        <f>IF('Specifikacija troška'!A14&lt;&gt;"",LEFT('Opći obrazac'!$I$5,LEN('Opći obrazac'!$I$5)-1),"")</f>
        <v/>
      </c>
      <c r="E5" s="30" t="str">
        <f>IF('Specifikacija troška'!A14&lt;&gt;"",RIGHT('Opći obrazac'!$I$5,1),"")</f>
        <v/>
      </c>
      <c r="F5" s="30" t="str">
        <f>IF('Specifikacija troška'!A14&lt;&gt;"",'Opći obrazac'!$B$11,"")</f>
        <v/>
      </c>
      <c r="G5" s="30" t="str">
        <f>IF('Specifikacija troška'!A14&lt;&gt;"",'Opći obrazac'!$H$11,"")</f>
        <v/>
      </c>
      <c r="H5" s="30" t="str">
        <f>IF('Specifikacija troška'!A14&lt;&gt;"",'Opći obrazac'!$B$14,"")</f>
        <v/>
      </c>
      <c r="I5" s="30" t="str">
        <f>IF('Specifikacija troška'!A14&lt;&gt;"",'Opći obrazac'!$G$14,"")</f>
        <v/>
      </c>
      <c r="J5" s="30" t="str">
        <f>IF('Specifikacija troška'!A14&lt;&gt;"",'Opći obrazac'!$H$14,"")</f>
        <v/>
      </c>
      <c r="K5" s="30" t="str">
        <f>IF('Specifikacija troška'!A14&lt;&gt;"",'Opći obrazac'!$B$21,"")</f>
        <v/>
      </c>
      <c r="L5" s="30" t="str">
        <f>IF('Specifikacija troška'!A14&lt;&gt;"",'Opći obrazac'!$E$21,"")</f>
        <v/>
      </c>
      <c r="M5" s="30" t="str">
        <f>IF('Specifikacija troška'!A14&lt;&gt;"",'Opći obrazac'!#REF!,"")</f>
        <v/>
      </c>
      <c r="N5" s="30" t="str">
        <f>IF('Specifikacija troška'!A14&lt;&gt;"",'Opći obrazac'!$B$24,"")</f>
        <v/>
      </c>
      <c r="O5" s="30" t="str">
        <f>IF('Specifikacija troška'!A14&lt;&gt;"",'Opći obrazac'!$I$21,"")</f>
        <v/>
      </c>
      <c r="P5" s="30" t="str">
        <f>IF('Specifikacija troška'!A14&lt;&gt;"",'Opći obrazac'!$G$40,"")</f>
        <v/>
      </c>
      <c r="Q5" s="30" t="str">
        <f>IF('Specifikacija troška'!A14&lt;&gt;"",'Opći obrazac'!$G$42,"")</f>
        <v/>
      </c>
      <c r="R5" s="30" t="str">
        <f>IF('Specifikacija troška'!A14&lt;&gt;"",'Opći obrazac'!$G$44,"")</f>
        <v/>
      </c>
      <c r="S5" s="30" t="str">
        <f>IF('Specifikacija troška'!A14&lt;&gt;"",'Opći obrazac'!#REF!,"")</f>
        <v/>
      </c>
      <c r="T5" s="30"/>
      <c r="U5" s="30"/>
      <c r="V5" s="30"/>
      <c r="W5" s="30"/>
      <c r="X5" s="30"/>
      <c r="Y5" s="30" t="str">
        <f>IF('Specifikacija troška'!A14&lt;&gt;"",'Opći obrazac'!$G$46,"")</f>
        <v/>
      </c>
      <c r="Z5" s="30" t="str">
        <f>IF('Specifikacija troška'!A14&lt;&gt;"",'Opći obrazac'!$B$33,"")</f>
        <v/>
      </c>
      <c r="AA5" s="30" t="str">
        <f>IF('Specifikacija troška'!A14&lt;&gt;"",'Specifikacija troška'!B14,"")</f>
        <v/>
      </c>
      <c r="AB5" s="30" t="str">
        <f>IF('Specifikacija troška'!A14&lt;&gt;"",'Specifikacija troška'!#REF!,"")</f>
        <v/>
      </c>
      <c r="AC5" s="30" t="str">
        <f>IF('Specifikacija troška'!A14&lt;&gt;"",'Specifikacija troška'!#REF!,"")</f>
        <v/>
      </c>
      <c r="AD5" s="62" t="str">
        <f>IF('Specifikacija troška'!A14&lt;&gt;"",'Specifikacija troška'!#REF!,"")</f>
        <v/>
      </c>
      <c r="AE5" s="62" t="str">
        <f>IF('Specifikacija troška'!A14&lt;&gt;"",'Specifikacija troška'!E14,"")</f>
        <v/>
      </c>
      <c r="AF5" s="30" t="str">
        <f>IF('Specifikacija troška'!A14&lt;&gt;"",'Specifikacija troška'!C14,"")</f>
        <v/>
      </c>
      <c r="AG5" s="30" t="str">
        <f>IF('Specifikacija troška'!A14&lt;&gt;"",'Specifikacija troška'!F14,"")</f>
        <v/>
      </c>
      <c r="AH5" s="30"/>
      <c r="AI5" s="30"/>
      <c r="AJ5" s="30"/>
      <c r="AK5" s="30"/>
      <c r="AL5" s="30"/>
      <c r="AM5" s="30"/>
    </row>
    <row r="6" spans="1:39">
      <c r="A6" s="30" t="str">
        <f>IF('Specifikacija troška'!A15&lt;&gt;"",'Specifikacija troška'!A15,"")</f>
        <v/>
      </c>
      <c r="B6" s="30" t="str">
        <f>IF('Specifikacija troška'!A15&lt;&gt;"",CONCATENATE('Opći obrazac'!$F$33,"/",'Specifikacija troška'!A15),"")</f>
        <v/>
      </c>
      <c r="C6" s="30" t="str">
        <f>IF('Specifikacija troška'!A15&lt;&gt;"",'Opći obrazac'!$F$33,"")</f>
        <v/>
      </c>
      <c r="D6" s="30" t="str">
        <f>IF('Specifikacija troška'!A15&lt;&gt;"",LEFT('Opći obrazac'!$I$5,LEN('Opći obrazac'!$I$5)-1),"")</f>
        <v/>
      </c>
      <c r="E6" s="30" t="str">
        <f>IF('Specifikacija troška'!A15&lt;&gt;"",RIGHT('Opći obrazac'!$I$5,1),"")</f>
        <v/>
      </c>
      <c r="F6" s="30" t="str">
        <f>IF('Specifikacija troška'!A15&lt;&gt;"",'Opći obrazac'!$B$11,"")</f>
        <v/>
      </c>
      <c r="G6" s="30" t="str">
        <f>IF('Specifikacija troška'!A15&lt;&gt;"",'Opći obrazac'!$H$11,"")</f>
        <v/>
      </c>
      <c r="H6" s="30" t="str">
        <f>IF('Specifikacija troška'!A15&lt;&gt;"",'Opći obrazac'!$B$14,"")</f>
        <v/>
      </c>
      <c r="I6" s="30" t="str">
        <f>IF('Specifikacija troška'!A15&lt;&gt;"",'Opći obrazac'!$G$14,"")</f>
        <v/>
      </c>
      <c r="J6" s="30" t="str">
        <f>IF('Specifikacija troška'!A15&lt;&gt;"",'Opći obrazac'!$H$14,"")</f>
        <v/>
      </c>
      <c r="K6" s="30" t="str">
        <f>IF('Specifikacija troška'!A15&lt;&gt;"",'Opći obrazac'!$B$21,"")</f>
        <v/>
      </c>
      <c r="L6" s="30" t="str">
        <f>IF('Specifikacija troška'!A15&lt;&gt;"",'Opći obrazac'!$E$21,"")</f>
        <v/>
      </c>
      <c r="M6" s="30" t="str">
        <f>IF('Specifikacija troška'!A15&lt;&gt;"",'Opći obrazac'!#REF!,"")</f>
        <v/>
      </c>
      <c r="N6" s="30" t="str">
        <f>IF('Specifikacija troška'!A15&lt;&gt;"",'Opći obrazac'!$B$24,"")</f>
        <v/>
      </c>
      <c r="O6" s="30" t="str">
        <f>IF('Specifikacija troška'!A15&lt;&gt;"",'Opći obrazac'!$I$21,"")</f>
        <v/>
      </c>
      <c r="P6" s="30" t="str">
        <f>IF('Specifikacija troška'!A15&lt;&gt;"",'Opći obrazac'!$G$40,"")</f>
        <v/>
      </c>
      <c r="Q6" s="30" t="str">
        <f>IF('Specifikacija troška'!A15&lt;&gt;"",'Opći obrazac'!$G$42,"")</f>
        <v/>
      </c>
      <c r="R6" s="30" t="str">
        <f>IF('Specifikacija troška'!A15&lt;&gt;"",'Opći obrazac'!$G$44,"")</f>
        <v/>
      </c>
      <c r="S6" s="30" t="str">
        <f>IF('Specifikacija troška'!A15&lt;&gt;"",'Opći obrazac'!#REF!,"")</f>
        <v/>
      </c>
      <c r="T6" s="30"/>
      <c r="U6" s="30"/>
      <c r="V6" s="30"/>
      <c r="W6" s="30"/>
      <c r="X6" s="30"/>
      <c r="Y6" s="30" t="str">
        <f>IF('Specifikacija troška'!A15&lt;&gt;"",'Opći obrazac'!$G$46,"")</f>
        <v/>
      </c>
      <c r="Z6" s="30" t="str">
        <f>IF('Specifikacija troška'!A15&lt;&gt;"",'Opći obrazac'!$B$33,"")</f>
        <v/>
      </c>
      <c r="AA6" s="30" t="str">
        <f>IF('Specifikacija troška'!A15&lt;&gt;"",'Specifikacija troška'!B15,"")</f>
        <v/>
      </c>
      <c r="AB6" s="30" t="str">
        <f>IF('Specifikacija troška'!A15&lt;&gt;"",'Specifikacija troška'!#REF!,"")</f>
        <v/>
      </c>
      <c r="AC6" s="30" t="str">
        <f>IF('Specifikacija troška'!A15&lt;&gt;"",'Specifikacija troška'!#REF!,"")</f>
        <v/>
      </c>
      <c r="AD6" s="62" t="str">
        <f>IF('Specifikacija troška'!A15&lt;&gt;"",'Specifikacija troška'!#REF!,"")</f>
        <v/>
      </c>
      <c r="AE6" s="62" t="str">
        <f>IF('Specifikacija troška'!A15&lt;&gt;"",'Specifikacija troška'!E15,"")</f>
        <v/>
      </c>
      <c r="AF6" s="30" t="str">
        <f>IF('Specifikacija troška'!A15&lt;&gt;"",'Specifikacija troška'!C15,"")</f>
        <v/>
      </c>
      <c r="AG6" s="30" t="str">
        <f>IF('Specifikacija troška'!A15&lt;&gt;"",'Specifikacija troška'!F15,"")</f>
        <v/>
      </c>
      <c r="AH6" s="30"/>
      <c r="AI6" s="30"/>
      <c r="AJ6" s="30"/>
      <c r="AK6" s="30"/>
      <c r="AL6" s="30"/>
      <c r="AM6" s="30"/>
    </row>
    <row r="7" spans="1:39">
      <c r="A7" s="30" t="str">
        <f>IF('Specifikacija troška'!A16&lt;&gt;"",'Specifikacija troška'!A16,"")</f>
        <v/>
      </c>
      <c r="B7" s="30" t="str">
        <f>IF('Specifikacija troška'!A16&lt;&gt;"",CONCATENATE('Opći obrazac'!$F$33,"/",'Specifikacija troška'!A16),"")</f>
        <v/>
      </c>
      <c r="C7" s="30" t="str">
        <f>IF('Specifikacija troška'!A16&lt;&gt;"",'Opći obrazac'!$F$33,"")</f>
        <v/>
      </c>
      <c r="D7" s="30" t="str">
        <f>IF('Specifikacija troška'!A16&lt;&gt;"",LEFT('Opći obrazac'!$I$5,LEN('Opći obrazac'!$I$5)-1),"")</f>
        <v/>
      </c>
      <c r="E7" s="30" t="str">
        <f>IF('Specifikacija troška'!A16&lt;&gt;"",RIGHT('Opći obrazac'!$I$5,1),"")</f>
        <v/>
      </c>
      <c r="F7" s="30" t="str">
        <f>IF('Specifikacija troška'!A16&lt;&gt;"",'Opći obrazac'!$B$11,"")</f>
        <v/>
      </c>
      <c r="G7" s="30" t="str">
        <f>IF('Specifikacija troška'!A16&lt;&gt;"",'Opći obrazac'!$H$11,"")</f>
        <v/>
      </c>
      <c r="H7" s="30" t="str">
        <f>IF('Specifikacija troška'!A16&lt;&gt;"",'Opći obrazac'!$B$14,"")</f>
        <v/>
      </c>
      <c r="I7" s="30" t="str">
        <f>IF('Specifikacija troška'!A16&lt;&gt;"",'Opći obrazac'!$G$14,"")</f>
        <v/>
      </c>
      <c r="J7" s="30" t="str">
        <f>IF('Specifikacija troška'!A16&lt;&gt;"",'Opći obrazac'!$H$14,"")</f>
        <v/>
      </c>
      <c r="K7" s="30" t="str">
        <f>IF('Specifikacija troška'!A16&lt;&gt;"",'Opći obrazac'!$B$21,"")</f>
        <v/>
      </c>
      <c r="L7" s="30" t="str">
        <f>IF('Specifikacija troška'!A16&lt;&gt;"",'Opći obrazac'!$E$21,"")</f>
        <v/>
      </c>
      <c r="M7" s="30" t="str">
        <f>IF('Specifikacija troška'!A16&lt;&gt;"",'Opći obrazac'!#REF!,"")</f>
        <v/>
      </c>
      <c r="N7" s="30" t="str">
        <f>IF('Specifikacija troška'!A16&lt;&gt;"",'Opći obrazac'!$B$24,"")</f>
        <v/>
      </c>
      <c r="O7" s="30" t="str">
        <f>IF('Specifikacija troška'!A16&lt;&gt;"",'Opći obrazac'!$I$21,"")</f>
        <v/>
      </c>
      <c r="P7" s="30" t="str">
        <f>IF('Specifikacija troška'!A16&lt;&gt;"",'Opći obrazac'!$G$40,"")</f>
        <v/>
      </c>
      <c r="Q7" s="30" t="str">
        <f>IF('Specifikacija troška'!A16&lt;&gt;"",'Opći obrazac'!$G$42,"")</f>
        <v/>
      </c>
      <c r="R7" s="30" t="str">
        <f>IF('Specifikacija troška'!A16&lt;&gt;"",'Opći obrazac'!$G$44,"")</f>
        <v/>
      </c>
      <c r="S7" s="30" t="str">
        <f>IF('Specifikacija troška'!A16&lt;&gt;"",'Opći obrazac'!#REF!,"")</f>
        <v/>
      </c>
      <c r="T7" s="30"/>
      <c r="U7" s="30"/>
      <c r="V7" s="30"/>
      <c r="W7" s="30"/>
      <c r="X7" s="30"/>
      <c r="Y7" s="30" t="str">
        <f>IF('Specifikacija troška'!A16&lt;&gt;"",'Opći obrazac'!$G$46,"")</f>
        <v/>
      </c>
      <c r="Z7" s="30" t="str">
        <f>IF('Specifikacija troška'!A16&lt;&gt;"",'Opći obrazac'!$B$33,"")</f>
        <v/>
      </c>
      <c r="AA7" s="30" t="str">
        <f>IF('Specifikacija troška'!A16&lt;&gt;"",'Specifikacija troška'!B16,"")</f>
        <v/>
      </c>
      <c r="AB7" s="30" t="str">
        <f>IF('Specifikacija troška'!A16&lt;&gt;"",'Specifikacija troška'!#REF!,"")</f>
        <v/>
      </c>
      <c r="AC7" s="30" t="str">
        <f>IF('Specifikacija troška'!A16&lt;&gt;"",'Specifikacija troška'!#REF!,"")</f>
        <v/>
      </c>
      <c r="AD7" s="62" t="str">
        <f>IF('Specifikacija troška'!A16&lt;&gt;"",'Specifikacija troška'!#REF!,"")</f>
        <v/>
      </c>
      <c r="AE7" s="62" t="str">
        <f>IF('Specifikacija troška'!A16&lt;&gt;"",'Specifikacija troška'!E16,"")</f>
        <v/>
      </c>
      <c r="AF7" s="30" t="str">
        <f>IF('Specifikacija troška'!A16&lt;&gt;"",'Specifikacija troška'!C16,"")</f>
        <v/>
      </c>
      <c r="AG7" s="30" t="str">
        <f>IF('Specifikacija troška'!A16&lt;&gt;"",'Specifikacija troška'!F16,"")</f>
        <v/>
      </c>
      <c r="AH7" s="30"/>
      <c r="AI7" s="30"/>
      <c r="AJ7" s="30"/>
      <c r="AK7" s="30"/>
      <c r="AL7" s="30"/>
      <c r="AM7" s="30"/>
    </row>
    <row r="8" spans="1:39">
      <c r="A8" s="30" t="str">
        <f>IF('Specifikacija troška'!A17&lt;&gt;"",'Specifikacija troška'!A17,"")</f>
        <v/>
      </c>
      <c r="B8" s="30" t="str">
        <f>IF('Specifikacija troška'!A17&lt;&gt;"",CONCATENATE('Opći obrazac'!$F$33,"/",'Specifikacija troška'!A17),"")</f>
        <v/>
      </c>
      <c r="C8" s="30" t="str">
        <f>IF('Specifikacija troška'!A17&lt;&gt;"",'Opći obrazac'!$F$33,"")</f>
        <v/>
      </c>
      <c r="D8" s="30" t="str">
        <f>IF('Specifikacija troška'!A17&lt;&gt;"",LEFT('Opći obrazac'!$I$5,LEN('Opći obrazac'!$I$5)-1),"")</f>
        <v/>
      </c>
      <c r="E8" s="30" t="str">
        <f>IF('Specifikacija troška'!A17&lt;&gt;"",RIGHT('Opći obrazac'!$I$5,1),"")</f>
        <v/>
      </c>
      <c r="F8" s="30" t="str">
        <f>IF('Specifikacija troška'!A17&lt;&gt;"",'Opći obrazac'!$B$11,"")</f>
        <v/>
      </c>
      <c r="G8" s="30" t="str">
        <f>IF('Specifikacija troška'!A17&lt;&gt;"",'Opći obrazac'!$H$11,"")</f>
        <v/>
      </c>
      <c r="H8" s="30" t="str">
        <f>IF('Specifikacija troška'!A17&lt;&gt;"",'Opći obrazac'!$B$14,"")</f>
        <v/>
      </c>
      <c r="I8" s="30" t="str">
        <f>IF('Specifikacija troška'!A17&lt;&gt;"",'Opći obrazac'!$G$14,"")</f>
        <v/>
      </c>
      <c r="J8" s="30" t="str">
        <f>IF('Specifikacija troška'!A17&lt;&gt;"",'Opći obrazac'!$H$14,"")</f>
        <v/>
      </c>
      <c r="K8" s="30" t="str">
        <f>IF('Specifikacija troška'!A17&lt;&gt;"",'Opći obrazac'!$B$21,"")</f>
        <v/>
      </c>
      <c r="L8" s="30" t="str">
        <f>IF('Specifikacija troška'!A17&lt;&gt;"",'Opći obrazac'!$E$21,"")</f>
        <v/>
      </c>
      <c r="M8" s="30" t="str">
        <f>IF('Specifikacija troška'!A17&lt;&gt;"",'Opći obrazac'!#REF!,"")</f>
        <v/>
      </c>
      <c r="N8" s="30" t="str">
        <f>IF('Specifikacija troška'!A17&lt;&gt;"",'Opći obrazac'!$B$24,"")</f>
        <v/>
      </c>
      <c r="O8" s="30" t="str">
        <f>IF('Specifikacija troška'!A17&lt;&gt;"",'Opći obrazac'!$I$21,"")</f>
        <v/>
      </c>
      <c r="P8" s="30" t="str">
        <f>IF('Specifikacija troška'!A17&lt;&gt;"",'Opći obrazac'!$G$40,"")</f>
        <v/>
      </c>
      <c r="Q8" s="30" t="str">
        <f>IF('Specifikacija troška'!A17&lt;&gt;"",'Opći obrazac'!$G$42,"")</f>
        <v/>
      </c>
      <c r="R8" s="30" t="str">
        <f>IF('Specifikacija troška'!A17&lt;&gt;"",'Opći obrazac'!$G$44,"")</f>
        <v/>
      </c>
      <c r="S8" s="30" t="str">
        <f>IF('Specifikacija troška'!A17&lt;&gt;"",'Opći obrazac'!#REF!,"")</f>
        <v/>
      </c>
      <c r="T8" s="30"/>
      <c r="U8" s="30"/>
      <c r="V8" s="30"/>
      <c r="W8" s="30"/>
      <c r="X8" s="30"/>
      <c r="Y8" s="30" t="str">
        <f>IF('Specifikacija troška'!A17&lt;&gt;"",'Opći obrazac'!$G$46,"")</f>
        <v/>
      </c>
      <c r="Z8" s="30" t="str">
        <f>IF('Specifikacija troška'!A17&lt;&gt;"",'Opći obrazac'!$B$33,"")</f>
        <v/>
      </c>
      <c r="AA8" s="30" t="str">
        <f>IF('Specifikacija troška'!A17&lt;&gt;"",'Specifikacija troška'!B17,"")</f>
        <v/>
      </c>
      <c r="AB8" s="30" t="str">
        <f>IF('Specifikacija troška'!A17&lt;&gt;"",'Specifikacija troška'!#REF!,"")</f>
        <v/>
      </c>
      <c r="AC8" s="30" t="str">
        <f>IF('Specifikacija troška'!A17&lt;&gt;"",'Specifikacija troška'!#REF!,"")</f>
        <v/>
      </c>
      <c r="AD8" s="62" t="str">
        <f>IF('Specifikacija troška'!A17&lt;&gt;"",'Specifikacija troška'!#REF!,"")</f>
        <v/>
      </c>
      <c r="AE8" s="62" t="str">
        <f>IF('Specifikacija troška'!A17&lt;&gt;"",'Specifikacija troška'!E17,"")</f>
        <v/>
      </c>
      <c r="AF8" s="30" t="str">
        <f>IF('Specifikacija troška'!A17&lt;&gt;"",'Specifikacija troška'!C17,"")</f>
        <v/>
      </c>
      <c r="AG8" s="30" t="str">
        <f>IF('Specifikacija troška'!A17&lt;&gt;"",'Specifikacija troška'!F17,"")</f>
        <v/>
      </c>
      <c r="AH8" s="30"/>
      <c r="AI8" s="30"/>
      <c r="AJ8" s="30"/>
      <c r="AK8" s="30"/>
      <c r="AL8" s="30"/>
      <c r="AM8" s="30"/>
    </row>
    <row r="9" spans="1:39">
      <c r="A9" s="30" t="str">
        <f>IF('Specifikacija troška'!A18&lt;&gt;"",'Specifikacija troška'!A18,"")</f>
        <v/>
      </c>
      <c r="B9" s="30" t="str">
        <f>IF('Specifikacija troška'!A18&lt;&gt;"",CONCATENATE('Opći obrazac'!$F$33,"/",'Specifikacija troška'!A18),"")</f>
        <v/>
      </c>
      <c r="C9" s="30" t="str">
        <f>IF('Specifikacija troška'!A18&lt;&gt;"",'Opći obrazac'!$F$33,"")</f>
        <v/>
      </c>
      <c r="D9" s="30" t="str">
        <f>IF('Specifikacija troška'!A18&lt;&gt;"",LEFT('Opći obrazac'!$I$5,LEN('Opći obrazac'!$I$5)-1),"")</f>
        <v/>
      </c>
      <c r="E9" s="30" t="str">
        <f>IF('Specifikacija troška'!A18&lt;&gt;"",RIGHT('Opći obrazac'!$I$5,1),"")</f>
        <v/>
      </c>
      <c r="F9" s="30" t="str">
        <f>IF('Specifikacija troška'!A18&lt;&gt;"",'Opći obrazac'!$B$11,"")</f>
        <v/>
      </c>
      <c r="G9" s="30" t="str">
        <f>IF('Specifikacija troška'!A18&lt;&gt;"",'Opći obrazac'!$H$11,"")</f>
        <v/>
      </c>
      <c r="H9" s="30" t="str">
        <f>IF('Specifikacija troška'!A18&lt;&gt;"",'Opći obrazac'!$B$14,"")</f>
        <v/>
      </c>
      <c r="I9" s="30" t="str">
        <f>IF('Specifikacija troška'!A18&lt;&gt;"",'Opći obrazac'!$G$14,"")</f>
        <v/>
      </c>
      <c r="J9" s="30" t="str">
        <f>IF('Specifikacija troška'!A18&lt;&gt;"",'Opći obrazac'!$H$14,"")</f>
        <v/>
      </c>
      <c r="K9" s="30" t="str">
        <f>IF('Specifikacija troška'!A18&lt;&gt;"",'Opći obrazac'!$B$21,"")</f>
        <v/>
      </c>
      <c r="L9" s="30" t="str">
        <f>IF('Specifikacija troška'!A18&lt;&gt;"",'Opći obrazac'!$E$21,"")</f>
        <v/>
      </c>
      <c r="M9" s="30" t="str">
        <f>IF('Specifikacija troška'!A18&lt;&gt;"",'Opći obrazac'!#REF!,"")</f>
        <v/>
      </c>
      <c r="N9" s="30" t="str">
        <f>IF('Specifikacija troška'!A18&lt;&gt;"",'Opći obrazac'!$B$24,"")</f>
        <v/>
      </c>
      <c r="O9" s="30" t="str">
        <f>IF('Specifikacija troška'!A18&lt;&gt;"",'Opći obrazac'!$I$21,"")</f>
        <v/>
      </c>
      <c r="P9" s="30" t="str">
        <f>IF('Specifikacija troška'!A18&lt;&gt;"",'Opći obrazac'!$G$40,"")</f>
        <v/>
      </c>
      <c r="Q9" s="30" t="str">
        <f>IF('Specifikacija troška'!A18&lt;&gt;"",'Opći obrazac'!$G$42,"")</f>
        <v/>
      </c>
      <c r="R9" s="30" t="str">
        <f>IF('Specifikacija troška'!A18&lt;&gt;"",'Opći obrazac'!$G$44,"")</f>
        <v/>
      </c>
      <c r="S9" s="30" t="str">
        <f>IF('Specifikacija troška'!A18&lt;&gt;"",'Opći obrazac'!#REF!,"")</f>
        <v/>
      </c>
      <c r="T9" s="30"/>
      <c r="U9" s="30"/>
      <c r="V9" s="30"/>
      <c r="W9" s="30"/>
      <c r="X9" s="30"/>
      <c r="Y9" s="30" t="str">
        <f>IF('Specifikacija troška'!A18&lt;&gt;"",'Opći obrazac'!$G$46,"")</f>
        <v/>
      </c>
      <c r="Z9" s="30" t="str">
        <f>IF('Specifikacija troška'!A18&lt;&gt;"",'Opći obrazac'!$B$33,"")</f>
        <v/>
      </c>
      <c r="AA9" s="30" t="str">
        <f>IF('Specifikacija troška'!A18&lt;&gt;"",'Specifikacija troška'!B18,"")</f>
        <v/>
      </c>
      <c r="AB9" s="30" t="str">
        <f>IF('Specifikacija troška'!A18&lt;&gt;"",'Specifikacija troška'!#REF!,"")</f>
        <v/>
      </c>
      <c r="AC9" s="30" t="str">
        <f>IF('Specifikacija troška'!A18&lt;&gt;"",'Specifikacija troška'!#REF!,"")</f>
        <v/>
      </c>
      <c r="AD9" s="62" t="str">
        <f>IF('Specifikacija troška'!A18&lt;&gt;"",'Specifikacija troška'!#REF!,"")</f>
        <v/>
      </c>
      <c r="AE9" s="62" t="str">
        <f>IF('Specifikacija troška'!A18&lt;&gt;"",'Specifikacija troška'!E18,"")</f>
        <v/>
      </c>
      <c r="AF9" s="30" t="str">
        <f>IF('Specifikacija troška'!A18&lt;&gt;"",'Specifikacija troška'!C18,"")</f>
        <v/>
      </c>
      <c r="AG9" s="30" t="str">
        <f>IF('Specifikacija troška'!A18&lt;&gt;"",'Specifikacija troška'!F18,"")</f>
        <v/>
      </c>
      <c r="AH9" s="30"/>
      <c r="AI9" s="30"/>
      <c r="AJ9" s="30"/>
      <c r="AK9" s="30"/>
      <c r="AL9" s="30"/>
      <c r="AM9" s="30"/>
    </row>
    <row r="10" spans="1:39">
      <c r="A10" s="30" t="str">
        <f>IF('Specifikacija troška'!A19&lt;&gt;"",'Specifikacija troška'!A19,"")</f>
        <v/>
      </c>
      <c r="B10" s="30" t="str">
        <f>IF('Specifikacija troška'!A19&lt;&gt;"",CONCATENATE('Opći obrazac'!$F$33,"/",'Specifikacija troška'!A19),"")</f>
        <v/>
      </c>
      <c r="C10" s="30" t="str">
        <f>IF('Specifikacija troška'!A19&lt;&gt;"",'Opći obrazac'!$F$33,"")</f>
        <v/>
      </c>
      <c r="D10" s="30" t="str">
        <f>IF('Specifikacija troška'!A19&lt;&gt;"",LEFT('Opći obrazac'!$I$5,LEN('Opći obrazac'!$I$5)-1),"")</f>
        <v/>
      </c>
      <c r="E10" s="30" t="str">
        <f>IF('Specifikacija troška'!A19&lt;&gt;"",RIGHT('Opći obrazac'!$I$5,1),"")</f>
        <v/>
      </c>
      <c r="F10" s="30" t="str">
        <f>IF('Specifikacija troška'!A19&lt;&gt;"",'Opći obrazac'!$B$11,"")</f>
        <v/>
      </c>
      <c r="G10" s="30" t="str">
        <f>IF('Specifikacija troška'!A19&lt;&gt;"",'Opći obrazac'!$H$11,"")</f>
        <v/>
      </c>
      <c r="H10" s="30" t="str">
        <f>IF('Specifikacija troška'!A19&lt;&gt;"",'Opći obrazac'!$B$14,"")</f>
        <v/>
      </c>
      <c r="I10" s="30" t="str">
        <f>IF('Specifikacija troška'!A19&lt;&gt;"",'Opći obrazac'!$G$14,"")</f>
        <v/>
      </c>
      <c r="J10" s="30" t="str">
        <f>IF('Specifikacija troška'!A19&lt;&gt;"",'Opći obrazac'!$H$14,"")</f>
        <v/>
      </c>
      <c r="K10" s="30" t="str">
        <f>IF('Specifikacija troška'!A19&lt;&gt;"",'Opći obrazac'!$B$21,"")</f>
        <v/>
      </c>
      <c r="L10" s="30" t="str">
        <f>IF('Specifikacija troška'!A19&lt;&gt;"",'Opći obrazac'!$E$21,"")</f>
        <v/>
      </c>
      <c r="M10" s="30" t="str">
        <f>IF('Specifikacija troška'!A19&lt;&gt;"",'Opći obrazac'!#REF!,"")</f>
        <v/>
      </c>
      <c r="N10" s="30" t="str">
        <f>IF('Specifikacija troška'!A19&lt;&gt;"",'Opći obrazac'!$B$24,"")</f>
        <v/>
      </c>
      <c r="O10" s="30" t="str">
        <f>IF('Specifikacija troška'!A19&lt;&gt;"",'Opći obrazac'!$I$21,"")</f>
        <v/>
      </c>
      <c r="P10" s="30" t="str">
        <f>IF('Specifikacija troška'!A19&lt;&gt;"",'Opći obrazac'!$G$40,"")</f>
        <v/>
      </c>
      <c r="Q10" s="30" t="str">
        <f>IF('Specifikacija troška'!A19&lt;&gt;"",'Opći obrazac'!$G$42,"")</f>
        <v/>
      </c>
      <c r="R10" s="30" t="str">
        <f>IF('Specifikacija troška'!A19&lt;&gt;"",'Opći obrazac'!$G$44,"")</f>
        <v/>
      </c>
      <c r="S10" s="30" t="str">
        <f>IF('Specifikacija troška'!A19&lt;&gt;"",'Opći obrazac'!#REF!,"")</f>
        <v/>
      </c>
      <c r="T10" s="30"/>
      <c r="U10" s="30"/>
      <c r="V10" s="30"/>
      <c r="W10" s="30"/>
      <c r="X10" s="30"/>
      <c r="Y10" s="30" t="str">
        <f>IF('Specifikacija troška'!A19&lt;&gt;"",'Opći obrazac'!$G$46,"")</f>
        <v/>
      </c>
      <c r="Z10" s="30" t="str">
        <f>IF('Specifikacija troška'!A19&lt;&gt;"",'Opći obrazac'!$B$33,"")</f>
        <v/>
      </c>
      <c r="AA10" s="30" t="str">
        <f>IF('Specifikacija troška'!A19&lt;&gt;"",'Specifikacija troška'!B19,"")</f>
        <v/>
      </c>
      <c r="AB10" s="30" t="str">
        <f>IF('Specifikacija troška'!A19&lt;&gt;"",'Specifikacija troška'!#REF!,"")</f>
        <v/>
      </c>
      <c r="AC10" s="30" t="str">
        <f>IF('Specifikacija troška'!A19&lt;&gt;"",'Specifikacija troška'!#REF!,"")</f>
        <v/>
      </c>
      <c r="AD10" s="62" t="str">
        <f>IF('Specifikacija troška'!A19&lt;&gt;"",'Specifikacija troška'!#REF!,"")</f>
        <v/>
      </c>
      <c r="AE10" s="62" t="str">
        <f>IF('Specifikacija troška'!A19&lt;&gt;"",'Specifikacija troška'!E19,"")</f>
        <v/>
      </c>
      <c r="AF10" s="30" t="str">
        <f>IF('Specifikacija troška'!A19&lt;&gt;"",'Specifikacija troška'!C19,"")</f>
        <v/>
      </c>
      <c r="AG10" s="30" t="str">
        <f>IF('Specifikacija troška'!A19&lt;&gt;"",'Specifikacija troška'!F19,"")</f>
        <v/>
      </c>
      <c r="AH10" s="30"/>
      <c r="AI10" s="30"/>
      <c r="AJ10" s="30"/>
      <c r="AK10" s="30"/>
      <c r="AL10" s="30"/>
      <c r="AM10" s="30"/>
    </row>
    <row r="11" spans="1:39">
      <c r="A11" s="30" t="str">
        <f>IF('Specifikacija troška'!A20&lt;&gt;"",'Specifikacija troška'!A20,"")</f>
        <v/>
      </c>
      <c r="B11" s="30" t="str">
        <f>IF('Specifikacija troška'!A20&lt;&gt;"",CONCATENATE('Opći obrazac'!$F$33,"/",'Specifikacija troška'!A20),"")</f>
        <v/>
      </c>
      <c r="C11" s="30" t="str">
        <f>IF('Specifikacija troška'!A20&lt;&gt;"",'Opći obrazac'!$F$33,"")</f>
        <v/>
      </c>
      <c r="D11" s="30" t="str">
        <f>IF('Specifikacija troška'!A20&lt;&gt;"",LEFT('Opći obrazac'!$I$5,LEN('Opći obrazac'!$I$5)-1),"")</f>
        <v/>
      </c>
      <c r="E11" s="30" t="str">
        <f>IF('Specifikacija troška'!A20&lt;&gt;"",RIGHT('Opći obrazac'!$I$5,1),"")</f>
        <v/>
      </c>
      <c r="F11" s="30" t="str">
        <f>IF('Specifikacija troška'!A20&lt;&gt;"",'Opći obrazac'!$B$11,"")</f>
        <v/>
      </c>
      <c r="G11" s="30" t="str">
        <f>IF('Specifikacija troška'!A20&lt;&gt;"",'Opći obrazac'!$H$11,"")</f>
        <v/>
      </c>
      <c r="H11" s="30" t="str">
        <f>IF('Specifikacija troška'!A20&lt;&gt;"",'Opći obrazac'!$B$14,"")</f>
        <v/>
      </c>
      <c r="I11" s="30" t="str">
        <f>IF('Specifikacija troška'!A20&lt;&gt;"",'Opći obrazac'!$G$14,"")</f>
        <v/>
      </c>
      <c r="J11" s="30" t="str">
        <f>IF('Specifikacija troška'!A20&lt;&gt;"",'Opći obrazac'!$H$14,"")</f>
        <v/>
      </c>
      <c r="K11" s="30" t="str">
        <f>IF('Specifikacija troška'!A20&lt;&gt;"",'Opći obrazac'!$B$21,"")</f>
        <v/>
      </c>
      <c r="L11" s="30" t="str">
        <f>IF('Specifikacija troška'!A20&lt;&gt;"",'Opći obrazac'!$E$21,"")</f>
        <v/>
      </c>
      <c r="M11" s="30" t="str">
        <f>IF('Specifikacija troška'!A20&lt;&gt;"",'Opći obrazac'!#REF!,"")</f>
        <v/>
      </c>
      <c r="N11" s="30" t="str">
        <f>IF('Specifikacija troška'!A20&lt;&gt;"",'Opći obrazac'!$B$24,"")</f>
        <v/>
      </c>
      <c r="O11" s="30" t="str">
        <f>IF('Specifikacija troška'!A20&lt;&gt;"",'Opći obrazac'!$I$21,"")</f>
        <v/>
      </c>
      <c r="P11" s="30" t="str">
        <f>IF('Specifikacija troška'!A20&lt;&gt;"",'Opći obrazac'!$G$40,"")</f>
        <v/>
      </c>
      <c r="Q11" s="30" t="str">
        <f>IF('Specifikacija troška'!A20&lt;&gt;"",'Opći obrazac'!$G$42,"")</f>
        <v/>
      </c>
      <c r="R11" s="30" t="str">
        <f>IF('Specifikacija troška'!A20&lt;&gt;"",'Opći obrazac'!$G$44,"")</f>
        <v/>
      </c>
      <c r="S11" s="30" t="str">
        <f>IF('Specifikacija troška'!A20&lt;&gt;"",'Opći obrazac'!#REF!,"")</f>
        <v/>
      </c>
      <c r="T11" s="30"/>
      <c r="U11" s="30"/>
      <c r="V11" s="30"/>
      <c r="W11" s="30"/>
      <c r="X11" s="30"/>
      <c r="Y11" s="30" t="str">
        <f>IF('Specifikacija troška'!A20&lt;&gt;"",'Opći obrazac'!$G$46,"")</f>
        <v/>
      </c>
      <c r="Z11" s="30" t="str">
        <f>IF('Specifikacija troška'!A20&lt;&gt;"",'Opći obrazac'!$B$33,"")</f>
        <v/>
      </c>
      <c r="AA11" s="30" t="str">
        <f>IF('Specifikacija troška'!A20&lt;&gt;"",'Specifikacija troška'!B20,"")</f>
        <v/>
      </c>
      <c r="AB11" s="30" t="str">
        <f>IF('Specifikacija troška'!A20&lt;&gt;"",'Specifikacija troška'!#REF!,"")</f>
        <v/>
      </c>
      <c r="AC11" s="30" t="str">
        <f>IF('Specifikacija troška'!A20&lt;&gt;"",'Specifikacija troška'!#REF!,"")</f>
        <v/>
      </c>
      <c r="AD11" s="62" t="str">
        <f>IF('Specifikacija troška'!A20&lt;&gt;"",'Specifikacija troška'!#REF!,"")</f>
        <v/>
      </c>
      <c r="AE11" s="62" t="str">
        <f>IF('Specifikacija troška'!A20&lt;&gt;"",'Specifikacija troška'!E20,"")</f>
        <v/>
      </c>
      <c r="AF11" s="30" t="str">
        <f>IF('Specifikacija troška'!A20&lt;&gt;"",'Specifikacija troška'!C20,"")</f>
        <v/>
      </c>
      <c r="AG11" s="30" t="str">
        <f>IF('Specifikacija troška'!A20&lt;&gt;"",'Specifikacija troška'!F20,"")</f>
        <v/>
      </c>
      <c r="AH11" s="30"/>
      <c r="AI11" s="30"/>
      <c r="AJ11" s="30"/>
      <c r="AK11" s="30"/>
      <c r="AL11" s="30"/>
      <c r="AM11" s="30"/>
    </row>
    <row r="12" spans="1:39">
      <c r="A12" s="30" t="str">
        <f>IF('Specifikacija troška'!A21&lt;&gt;"",'Specifikacija troška'!A21,"")</f>
        <v/>
      </c>
      <c r="B12" s="30" t="str">
        <f>IF('Specifikacija troška'!A21&lt;&gt;"",CONCATENATE('Opći obrazac'!$F$33,"/",'Specifikacija troška'!A21),"")</f>
        <v/>
      </c>
      <c r="C12" s="30" t="str">
        <f>IF('Specifikacija troška'!A21&lt;&gt;"",'Opći obrazac'!$F$33,"")</f>
        <v/>
      </c>
      <c r="D12" s="30" t="str">
        <f>IF('Specifikacija troška'!A21&lt;&gt;"",LEFT('Opći obrazac'!$I$5,LEN('Opći obrazac'!$I$5)-1),"")</f>
        <v/>
      </c>
      <c r="E12" s="30" t="str">
        <f>IF('Specifikacija troška'!A21&lt;&gt;"",RIGHT('Opći obrazac'!$I$5,1),"")</f>
        <v/>
      </c>
      <c r="F12" s="30" t="str">
        <f>IF('Specifikacija troška'!A21&lt;&gt;"",'Opći obrazac'!$B$11,"")</f>
        <v/>
      </c>
      <c r="G12" s="30" t="str">
        <f>IF('Specifikacija troška'!A21&lt;&gt;"",'Opći obrazac'!$H$11,"")</f>
        <v/>
      </c>
      <c r="H12" s="30" t="str">
        <f>IF('Specifikacija troška'!A21&lt;&gt;"",'Opći obrazac'!$B$14,"")</f>
        <v/>
      </c>
      <c r="I12" s="30" t="str">
        <f>IF('Specifikacija troška'!A21&lt;&gt;"",'Opći obrazac'!$G$14,"")</f>
        <v/>
      </c>
      <c r="J12" s="30" t="str">
        <f>IF('Specifikacija troška'!A21&lt;&gt;"",'Opći obrazac'!$H$14,"")</f>
        <v/>
      </c>
      <c r="K12" s="30" t="str">
        <f>IF('Specifikacija troška'!A21&lt;&gt;"",'Opći obrazac'!$B$21,"")</f>
        <v/>
      </c>
      <c r="L12" s="30" t="str">
        <f>IF('Specifikacija troška'!A21&lt;&gt;"",'Opći obrazac'!$E$21,"")</f>
        <v/>
      </c>
      <c r="M12" s="30" t="str">
        <f>IF('Specifikacija troška'!A21&lt;&gt;"",'Opći obrazac'!#REF!,"")</f>
        <v/>
      </c>
      <c r="N12" s="30" t="str">
        <f>IF('Specifikacija troška'!A21&lt;&gt;"",'Opći obrazac'!$B$24,"")</f>
        <v/>
      </c>
      <c r="O12" s="30" t="str">
        <f>IF('Specifikacija troška'!A21&lt;&gt;"",'Opći obrazac'!$I$21,"")</f>
        <v/>
      </c>
      <c r="P12" s="30" t="str">
        <f>IF('Specifikacija troška'!A21&lt;&gt;"",'Opći obrazac'!$G$40,"")</f>
        <v/>
      </c>
      <c r="Q12" s="30" t="str">
        <f>IF('Specifikacija troška'!A21&lt;&gt;"",'Opći obrazac'!$G$42,"")</f>
        <v/>
      </c>
      <c r="R12" s="30" t="str">
        <f>IF('Specifikacija troška'!A21&lt;&gt;"",'Opći obrazac'!$G$44,"")</f>
        <v/>
      </c>
      <c r="S12" s="30" t="str">
        <f>IF('Specifikacija troška'!A21&lt;&gt;"",'Opći obrazac'!#REF!,"")</f>
        <v/>
      </c>
      <c r="T12" s="30"/>
      <c r="U12" s="30"/>
      <c r="V12" s="30"/>
      <c r="W12" s="30"/>
      <c r="X12" s="30"/>
      <c r="Y12" s="30" t="str">
        <f>IF('Specifikacija troška'!A21&lt;&gt;"",'Opći obrazac'!$G$46,"")</f>
        <v/>
      </c>
      <c r="Z12" s="30" t="str">
        <f>IF('Specifikacija troška'!A21&lt;&gt;"",'Opći obrazac'!$B$33,"")</f>
        <v/>
      </c>
      <c r="AA12" s="30" t="str">
        <f>IF('Specifikacija troška'!A21&lt;&gt;"",'Specifikacija troška'!B21,"")</f>
        <v/>
      </c>
      <c r="AB12" s="30" t="str">
        <f>IF('Specifikacija troška'!A21&lt;&gt;"",'Specifikacija troška'!#REF!,"")</f>
        <v/>
      </c>
      <c r="AC12" s="30" t="str">
        <f>IF('Specifikacija troška'!A21&lt;&gt;"",'Specifikacija troška'!#REF!,"")</f>
        <v/>
      </c>
      <c r="AD12" s="62" t="str">
        <f>IF('Specifikacija troška'!A21&lt;&gt;"",'Specifikacija troška'!#REF!,"")</f>
        <v/>
      </c>
      <c r="AE12" s="62" t="str">
        <f>IF('Specifikacija troška'!A21&lt;&gt;"",'Specifikacija troška'!E21,"")</f>
        <v/>
      </c>
      <c r="AF12" s="30" t="str">
        <f>IF('Specifikacija troška'!A21&lt;&gt;"",'Specifikacija troška'!C21,"")</f>
        <v/>
      </c>
      <c r="AG12" s="30" t="str">
        <f>IF('Specifikacija troška'!A21&lt;&gt;"",'Specifikacija troška'!F21,"")</f>
        <v/>
      </c>
      <c r="AH12" s="30"/>
      <c r="AI12" s="30"/>
      <c r="AJ12" s="30"/>
      <c r="AK12" s="30"/>
      <c r="AL12" s="30"/>
      <c r="AM12" s="30"/>
    </row>
    <row r="13" spans="1:39">
      <c r="A13" s="30" t="str">
        <f>IF('Specifikacija troška'!A22&lt;&gt;"",'Specifikacija troška'!A22,"")</f>
        <v/>
      </c>
      <c r="B13" s="30" t="str">
        <f>IF('Specifikacija troška'!A22&lt;&gt;"",CONCATENATE('Opći obrazac'!$F$33,"/",'Specifikacija troška'!A22),"")</f>
        <v/>
      </c>
      <c r="C13" s="30" t="str">
        <f>IF('Specifikacija troška'!A22&lt;&gt;"",'Opći obrazac'!$F$33,"")</f>
        <v/>
      </c>
      <c r="D13" s="30" t="str">
        <f>IF('Specifikacija troška'!A22&lt;&gt;"",LEFT('Opći obrazac'!$I$5,LEN('Opći obrazac'!$I$5)-1),"")</f>
        <v/>
      </c>
      <c r="E13" s="30" t="str">
        <f>IF('Specifikacija troška'!A22&lt;&gt;"",RIGHT('Opći obrazac'!$I$5,1),"")</f>
        <v/>
      </c>
      <c r="F13" s="30" t="str">
        <f>IF('Specifikacija troška'!A22&lt;&gt;"",'Opći obrazac'!$B$11,"")</f>
        <v/>
      </c>
      <c r="G13" s="30" t="str">
        <f>IF('Specifikacija troška'!A22&lt;&gt;"",'Opći obrazac'!$H$11,"")</f>
        <v/>
      </c>
      <c r="H13" s="30" t="str">
        <f>IF('Specifikacija troška'!A22&lt;&gt;"",'Opći obrazac'!$B$14,"")</f>
        <v/>
      </c>
      <c r="I13" s="30" t="str">
        <f>IF('Specifikacija troška'!A22&lt;&gt;"",'Opći obrazac'!$G$14,"")</f>
        <v/>
      </c>
      <c r="J13" s="30" t="str">
        <f>IF('Specifikacija troška'!A22&lt;&gt;"",'Opći obrazac'!$H$14,"")</f>
        <v/>
      </c>
      <c r="K13" s="30" t="str">
        <f>IF('Specifikacija troška'!A22&lt;&gt;"",'Opći obrazac'!$B$21,"")</f>
        <v/>
      </c>
      <c r="L13" s="30" t="str">
        <f>IF('Specifikacija troška'!A22&lt;&gt;"",'Opći obrazac'!$E$21,"")</f>
        <v/>
      </c>
      <c r="M13" s="30" t="str">
        <f>IF('Specifikacija troška'!A22&lt;&gt;"",'Opći obrazac'!#REF!,"")</f>
        <v/>
      </c>
      <c r="N13" s="30" t="str">
        <f>IF('Specifikacija troška'!A22&lt;&gt;"",'Opći obrazac'!$B$24,"")</f>
        <v/>
      </c>
      <c r="O13" s="30" t="str">
        <f>IF('Specifikacija troška'!A22&lt;&gt;"",'Opći obrazac'!$I$21,"")</f>
        <v/>
      </c>
      <c r="P13" s="30" t="str">
        <f>IF('Specifikacija troška'!A22&lt;&gt;"",'Opći obrazac'!$G$40,"")</f>
        <v/>
      </c>
      <c r="Q13" s="30" t="str">
        <f>IF('Specifikacija troška'!A22&lt;&gt;"",'Opći obrazac'!$G$42,"")</f>
        <v/>
      </c>
      <c r="R13" s="30" t="str">
        <f>IF('Specifikacija troška'!A22&lt;&gt;"",'Opći obrazac'!$G$44,"")</f>
        <v/>
      </c>
      <c r="S13" s="30" t="str">
        <f>IF('Specifikacija troška'!A22&lt;&gt;"",'Opći obrazac'!#REF!,"")</f>
        <v/>
      </c>
      <c r="T13" s="30"/>
      <c r="U13" s="30"/>
      <c r="V13" s="30"/>
      <c r="W13" s="30"/>
      <c r="X13" s="30"/>
      <c r="Y13" s="30" t="str">
        <f>IF('Specifikacija troška'!A22&lt;&gt;"",'Opći obrazac'!$G$46,"")</f>
        <v/>
      </c>
      <c r="Z13" s="30" t="str">
        <f>IF('Specifikacija troška'!A22&lt;&gt;"",'Opći obrazac'!$B$33,"")</f>
        <v/>
      </c>
      <c r="AA13" s="30" t="str">
        <f>IF('Specifikacija troška'!A22&lt;&gt;"",'Specifikacija troška'!B22,"")</f>
        <v/>
      </c>
      <c r="AB13" s="30" t="str">
        <f>IF('Specifikacija troška'!A22&lt;&gt;"",'Specifikacija troška'!#REF!,"")</f>
        <v/>
      </c>
      <c r="AC13" s="30" t="str">
        <f>IF('Specifikacija troška'!A22&lt;&gt;"",'Specifikacija troška'!#REF!,"")</f>
        <v/>
      </c>
      <c r="AD13" s="62" t="str">
        <f>IF('Specifikacija troška'!A22&lt;&gt;"",'Specifikacija troška'!#REF!,"")</f>
        <v/>
      </c>
      <c r="AE13" s="62" t="str">
        <f>IF('Specifikacija troška'!A22&lt;&gt;"",'Specifikacija troška'!E22,"")</f>
        <v/>
      </c>
      <c r="AF13" s="30" t="str">
        <f>IF('Specifikacija troška'!A22&lt;&gt;"",'Specifikacija troška'!C22,"")</f>
        <v/>
      </c>
      <c r="AG13" s="30" t="str">
        <f>IF('Specifikacija troška'!A22&lt;&gt;"",'Specifikacija troška'!F22,"")</f>
        <v/>
      </c>
      <c r="AH13" s="30"/>
      <c r="AI13" s="30"/>
      <c r="AJ13" s="30"/>
      <c r="AK13" s="30"/>
      <c r="AL13" s="30"/>
      <c r="AM13" s="30"/>
    </row>
    <row r="14" spans="1:39">
      <c r="A14" s="30" t="str">
        <f>IF('Specifikacija troška'!A23&lt;&gt;"",'Specifikacija troška'!A23,"")</f>
        <v/>
      </c>
      <c r="B14" s="30" t="str">
        <f>IF('Specifikacija troška'!A23&lt;&gt;"",CONCATENATE('Opći obrazac'!$F$33,"/",'Specifikacija troška'!A23),"")</f>
        <v/>
      </c>
      <c r="C14" s="30" t="str">
        <f>IF('Specifikacija troška'!A23&lt;&gt;"",'Opći obrazac'!$F$33,"")</f>
        <v/>
      </c>
      <c r="D14" s="30" t="str">
        <f>IF('Specifikacija troška'!A23&lt;&gt;"",LEFT('Opći obrazac'!$I$5,LEN('Opći obrazac'!$I$5)-1),"")</f>
        <v/>
      </c>
      <c r="E14" s="30" t="str">
        <f>IF('Specifikacija troška'!A23&lt;&gt;"",RIGHT('Opći obrazac'!$I$5,1),"")</f>
        <v/>
      </c>
      <c r="F14" s="30" t="str">
        <f>IF('Specifikacija troška'!A23&lt;&gt;"",'Opći obrazac'!$B$11,"")</f>
        <v/>
      </c>
      <c r="G14" s="30" t="str">
        <f>IF('Specifikacija troška'!A23&lt;&gt;"",'Opći obrazac'!$H$11,"")</f>
        <v/>
      </c>
      <c r="H14" s="30" t="str">
        <f>IF('Specifikacija troška'!A23&lt;&gt;"",'Opći obrazac'!$B$14,"")</f>
        <v/>
      </c>
      <c r="I14" s="30" t="str">
        <f>IF('Specifikacija troška'!A23&lt;&gt;"",'Opći obrazac'!$G$14,"")</f>
        <v/>
      </c>
      <c r="J14" s="30" t="str">
        <f>IF('Specifikacija troška'!A23&lt;&gt;"",'Opći obrazac'!$H$14,"")</f>
        <v/>
      </c>
      <c r="K14" s="30" t="str">
        <f>IF('Specifikacija troška'!A23&lt;&gt;"",'Opći obrazac'!$B$21,"")</f>
        <v/>
      </c>
      <c r="L14" s="30" t="str">
        <f>IF('Specifikacija troška'!A23&lt;&gt;"",'Opći obrazac'!$E$21,"")</f>
        <v/>
      </c>
      <c r="M14" s="30" t="str">
        <f>IF('Specifikacija troška'!A23&lt;&gt;"",'Opći obrazac'!#REF!,"")</f>
        <v/>
      </c>
      <c r="N14" s="30" t="str">
        <f>IF('Specifikacija troška'!A23&lt;&gt;"",'Opći obrazac'!$B$24,"")</f>
        <v/>
      </c>
      <c r="O14" s="30" t="str">
        <f>IF('Specifikacija troška'!A23&lt;&gt;"",'Opći obrazac'!$I$21,"")</f>
        <v/>
      </c>
      <c r="P14" s="30" t="str">
        <f>IF('Specifikacija troška'!A23&lt;&gt;"",'Opći obrazac'!$G$40,"")</f>
        <v/>
      </c>
      <c r="Q14" s="30" t="str">
        <f>IF('Specifikacija troška'!A23&lt;&gt;"",'Opći obrazac'!$G$42,"")</f>
        <v/>
      </c>
      <c r="R14" s="30" t="str">
        <f>IF('Specifikacija troška'!A23&lt;&gt;"",'Opći obrazac'!$G$44,"")</f>
        <v/>
      </c>
      <c r="S14" s="30" t="str">
        <f>IF('Specifikacija troška'!A23&lt;&gt;"",'Opći obrazac'!#REF!,"")</f>
        <v/>
      </c>
      <c r="T14" s="30"/>
      <c r="U14" s="30"/>
      <c r="V14" s="30"/>
      <c r="W14" s="30"/>
      <c r="X14" s="30"/>
      <c r="Y14" s="30" t="str">
        <f>IF('Specifikacija troška'!A23&lt;&gt;"",'Opći obrazac'!$G$46,"")</f>
        <v/>
      </c>
      <c r="Z14" s="30" t="str">
        <f>IF('Specifikacija troška'!A23&lt;&gt;"",'Opći obrazac'!$B$33,"")</f>
        <v/>
      </c>
      <c r="AA14" s="30" t="str">
        <f>IF('Specifikacija troška'!A23&lt;&gt;"",'Specifikacija troška'!B23,"")</f>
        <v/>
      </c>
      <c r="AB14" s="30" t="str">
        <f>IF('Specifikacija troška'!A23&lt;&gt;"",'Specifikacija troška'!#REF!,"")</f>
        <v/>
      </c>
      <c r="AC14" s="30" t="str">
        <f>IF('Specifikacija troška'!A23&lt;&gt;"",'Specifikacija troška'!#REF!,"")</f>
        <v/>
      </c>
      <c r="AD14" s="62" t="str">
        <f>IF('Specifikacija troška'!A23&lt;&gt;"",'Specifikacija troška'!#REF!,"")</f>
        <v/>
      </c>
      <c r="AE14" s="62" t="str">
        <f>IF('Specifikacija troška'!A23&lt;&gt;"",'Specifikacija troška'!E23,"")</f>
        <v/>
      </c>
      <c r="AF14" s="30" t="str">
        <f>IF('Specifikacija troška'!A23&lt;&gt;"",'Specifikacija troška'!C23,"")</f>
        <v/>
      </c>
      <c r="AG14" s="30" t="str">
        <f>IF('Specifikacija troška'!A23&lt;&gt;"",'Specifikacija troška'!F23,"")</f>
        <v/>
      </c>
      <c r="AH14" s="30"/>
      <c r="AI14" s="30"/>
      <c r="AJ14" s="30"/>
      <c r="AK14" s="30"/>
      <c r="AL14" s="30"/>
      <c r="AM14" s="30"/>
    </row>
    <row r="15" spans="1:39">
      <c r="A15" s="30" t="str">
        <f>IF('Specifikacija troška'!A24&lt;&gt;"",'Specifikacija troška'!A24,"")</f>
        <v/>
      </c>
      <c r="B15" s="30" t="str">
        <f>IF('Specifikacija troška'!A24&lt;&gt;"",CONCATENATE('Opći obrazac'!$F$33,"/",'Specifikacija troška'!A24),"")</f>
        <v/>
      </c>
      <c r="C15" s="30" t="str">
        <f>IF('Specifikacija troška'!A24&lt;&gt;"",'Opći obrazac'!$F$33,"")</f>
        <v/>
      </c>
      <c r="D15" s="30" t="str">
        <f>IF('Specifikacija troška'!A24&lt;&gt;"",LEFT('Opći obrazac'!$I$5,LEN('Opći obrazac'!$I$5)-1),"")</f>
        <v/>
      </c>
      <c r="E15" s="30" t="str">
        <f>IF('Specifikacija troška'!A24&lt;&gt;"",RIGHT('Opći obrazac'!$I$5,1),"")</f>
        <v/>
      </c>
      <c r="F15" s="30" t="str">
        <f>IF('Specifikacija troška'!A24&lt;&gt;"",'Opći obrazac'!$B$11,"")</f>
        <v/>
      </c>
      <c r="G15" s="30" t="str">
        <f>IF('Specifikacija troška'!A24&lt;&gt;"",'Opći obrazac'!$H$11,"")</f>
        <v/>
      </c>
      <c r="H15" s="30" t="str">
        <f>IF('Specifikacija troška'!A24&lt;&gt;"",'Opći obrazac'!$B$14,"")</f>
        <v/>
      </c>
      <c r="I15" s="30" t="str">
        <f>IF('Specifikacija troška'!A24&lt;&gt;"",'Opći obrazac'!$G$14,"")</f>
        <v/>
      </c>
      <c r="J15" s="30" t="str">
        <f>IF('Specifikacija troška'!A24&lt;&gt;"",'Opći obrazac'!$H$14,"")</f>
        <v/>
      </c>
      <c r="K15" s="30" t="str">
        <f>IF('Specifikacija troška'!A24&lt;&gt;"",'Opći obrazac'!$B$21,"")</f>
        <v/>
      </c>
      <c r="L15" s="30" t="str">
        <f>IF('Specifikacija troška'!A24&lt;&gt;"",'Opći obrazac'!$E$21,"")</f>
        <v/>
      </c>
      <c r="M15" s="30" t="str">
        <f>IF('Specifikacija troška'!A24&lt;&gt;"",'Opći obrazac'!#REF!,"")</f>
        <v/>
      </c>
      <c r="N15" s="30" t="str">
        <f>IF('Specifikacija troška'!A24&lt;&gt;"",'Opći obrazac'!$B$24,"")</f>
        <v/>
      </c>
      <c r="O15" s="30" t="str">
        <f>IF('Specifikacija troška'!A24&lt;&gt;"",'Opći obrazac'!$I$21,"")</f>
        <v/>
      </c>
      <c r="P15" s="30" t="str">
        <f>IF('Specifikacija troška'!A24&lt;&gt;"",'Opći obrazac'!$G$40,"")</f>
        <v/>
      </c>
      <c r="Q15" s="30" t="str">
        <f>IF('Specifikacija troška'!A24&lt;&gt;"",'Opći obrazac'!$G$42,"")</f>
        <v/>
      </c>
      <c r="R15" s="30" t="str">
        <f>IF('Specifikacija troška'!A24&lt;&gt;"",'Opći obrazac'!$G$44,"")</f>
        <v/>
      </c>
      <c r="S15" s="30" t="str">
        <f>IF('Specifikacija troška'!A24&lt;&gt;"",'Opći obrazac'!#REF!,"")</f>
        <v/>
      </c>
      <c r="T15" s="30"/>
      <c r="U15" s="30"/>
      <c r="V15" s="30"/>
      <c r="W15" s="30"/>
      <c r="X15" s="30"/>
      <c r="Y15" s="30" t="str">
        <f>IF('Specifikacija troška'!A24&lt;&gt;"",'Opći obrazac'!$G$46,"")</f>
        <v/>
      </c>
      <c r="Z15" s="30" t="str">
        <f>IF('Specifikacija troška'!A24&lt;&gt;"",'Opći obrazac'!$B$33,"")</f>
        <v/>
      </c>
      <c r="AA15" s="30" t="str">
        <f>IF('Specifikacija troška'!A24&lt;&gt;"",'Specifikacija troška'!B24,"")</f>
        <v/>
      </c>
      <c r="AB15" s="30" t="str">
        <f>IF('Specifikacija troška'!A24&lt;&gt;"",'Specifikacija troška'!#REF!,"")</f>
        <v/>
      </c>
      <c r="AC15" s="30" t="str">
        <f>IF('Specifikacija troška'!A24&lt;&gt;"",'Specifikacija troška'!#REF!,"")</f>
        <v/>
      </c>
      <c r="AD15" s="62" t="str">
        <f>IF('Specifikacija troška'!A24&lt;&gt;"",'Specifikacija troška'!#REF!,"")</f>
        <v/>
      </c>
      <c r="AE15" s="62" t="str">
        <f>IF('Specifikacija troška'!A24&lt;&gt;"",'Specifikacija troška'!E24,"")</f>
        <v/>
      </c>
      <c r="AF15" s="30" t="str">
        <f>IF('Specifikacija troška'!A24&lt;&gt;"",'Specifikacija troška'!C24,"")</f>
        <v/>
      </c>
      <c r="AG15" s="30" t="str">
        <f>IF('Specifikacija troška'!A24&lt;&gt;"",'Specifikacija troška'!F24,"")</f>
        <v/>
      </c>
      <c r="AH15" s="30"/>
      <c r="AI15" s="30"/>
      <c r="AJ15" s="30"/>
      <c r="AK15" s="30"/>
      <c r="AL15" s="30"/>
      <c r="AM15" s="30"/>
    </row>
    <row r="16" spans="1:39">
      <c r="A16" s="30" t="str">
        <f>IF('Specifikacija troška'!A25&lt;&gt;"",'Specifikacija troška'!A25,"")</f>
        <v/>
      </c>
      <c r="B16" s="30" t="str">
        <f>IF('Specifikacija troška'!A25&lt;&gt;"",CONCATENATE('Opći obrazac'!$F$33,"/",'Specifikacija troška'!A25),"")</f>
        <v/>
      </c>
      <c r="C16" s="30" t="str">
        <f>IF('Specifikacija troška'!A25&lt;&gt;"",'Opći obrazac'!$F$33,"")</f>
        <v/>
      </c>
      <c r="D16" s="30" t="str">
        <f>IF('Specifikacija troška'!A25&lt;&gt;"",LEFT('Opći obrazac'!$I$5,LEN('Opći obrazac'!$I$5)-1),"")</f>
        <v/>
      </c>
      <c r="E16" s="30" t="str">
        <f>IF('Specifikacija troška'!A25&lt;&gt;"",RIGHT('Opći obrazac'!$I$5,1),"")</f>
        <v/>
      </c>
      <c r="F16" s="30" t="str">
        <f>IF('Specifikacija troška'!A25&lt;&gt;"",'Opći obrazac'!$B$11,"")</f>
        <v/>
      </c>
      <c r="G16" s="30" t="str">
        <f>IF('Specifikacija troška'!A25&lt;&gt;"",'Opći obrazac'!$H$11,"")</f>
        <v/>
      </c>
      <c r="H16" s="30" t="str">
        <f>IF('Specifikacija troška'!A25&lt;&gt;"",'Opći obrazac'!$B$14,"")</f>
        <v/>
      </c>
      <c r="I16" s="30" t="str">
        <f>IF('Specifikacija troška'!A25&lt;&gt;"",'Opći obrazac'!$G$14,"")</f>
        <v/>
      </c>
      <c r="J16" s="30" t="str">
        <f>IF('Specifikacija troška'!A25&lt;&gt;"",'Opći obrazac'!$H$14,"")</f>
        <v/>
      </c>
      <c r="K16" s="30" t="str">
        <f>IF('Specifikacija troška'!A25&lt;&gt;"",'Opći obrazac'!$B$21,"")</f>
        <v/>
      </c>
      <c r="L16" s="30" t="str">
        <f>IF('Specifikacija troška'!A25&lt;&gt;"",'Opći obrazac'!$E$21,"")</f>
        <v/>
      </c>
      <c r="M16" s="30" t="str">
        <f>IF('Specifikacija troška'!A25&lt;&gt;"",'Opći obrazac'!#REF!,"")</f>
        <v/>
      </c>
      <c r="N16" s="30" t="str">
        <f>IF('Specifikacija troška'!A25&lt;&gt;"",'Opći obrazac'!$B$24,"")</f>
        <v/>
      </c>
      <c r="O16" s="30" t="str">
        <f>IF('Specifikacija troška'!A25&lt;&gt;"",'Opći obrazac'!$I$21,"")</f>
        <v/>
      </c>
      <c r="P16" s="30" t="str">
        <f>IF('Specifikacija troška'!A25&lt;&gt;"",'Opći obrazac'!$G$40,"")</f>
        <v/>
      </c>
      <c r="Q16" s="30" t="str">
        <f>IF('Specifikacija troška'!A25&lt;&gt;"",'Opći obrazac'!$G$42,"")</f>
        <v/>
      </c>
      <c r="R16" s="30" t="str">
        <f>IF('Specifikacija troška'!A25&lt;&gt;"",'Opći obrazac'!$G$44,"")</f>
        <v/>
      </c>
      <c r="S16" s="30" t="str">
        <f>IF('Specifikacija troška'!A25&lt;&gt;"",'Opći obrazac'!#REF!,"")</f>
        <v/>
      </c>
      <c r="T16" s="30"/>
      <c r="U16" s="30"/>
      <c r="V16" s="30"/>
      <c r="W16" s="30"/>
      <c r="X16" s="30"/>
      <c r="Y16" s="30" t="str">
        <f>IF('Specifikacija troška'!A25&lt;&gt;"",'Opći obrazac'!$G$46,"")</f>
        <v/>
      </c>
      <c r="Z16" s="30" t="str">
        <f>IF('Specifikacija troška'!A25&lt;&gt;"",'Opći obrazac'!$B$33,"")</f>
        <v/>
      </c>
      <c r="AA16" s="30" t="str">
        <f>IF('Specifikacija troška'!A25&lt;&gt;"",'Specifikacija troška'!B25,"")</f>
        <v/>
      </c>
      <c r="AB16" s="30" t="str">
        <f>IF('Specifikacija troška'!A25&lt;&gt;"",'Specifikacija troška'!#REF!,"")</f>
        <v/>
      </c>
      <c r="AC16" s="30" t="str">
        <f>IF('Specifikacija troška'!A25&lt;&gt;"",'Specifikacija troška'!#REF!,"")</f>
        <v/>
      </c>
      <c r="AD16" s="62" t="str">
        <f>IF('Specifikacija troška'!A25&lt;&gt;"",'Specifikacija troška'!#REF!,"")</f>
        <v/>
      </c>
      <c r="AE16" s="62" t="str">
        <f>IF('Specifikacija troška'!A25&lt;&gt;"",'Specifikacija troška'!E25,"")</f>
        <v/>
      </c>
      <c r="AF16" s="30" t="str">
        <f>IF('Specifikacija troška'!A25&lt;&gt;"",'Specifikacija troška'!C25,"")</f>
        <v/>
      </c>
      <c r="AG16" s="30" t="str">
        <f>IF('Specifikacija troška'!A25&lt;&gt;"",'Specifikacija troška'!F25,"")</f>
        <v/>
      </c>
      <c r="AH16" s="30"/>
      <c r="AI16" s="30"/>
      <c r="AJ16" s="30"/>
      <c r="AK16" s="30"/>
      <c r="AL16" s="30"/>
      <c r="AM16" s="30"/>
    </row>
    <row r="17" spans="1:39">
      <c r="A17" s="30" t="str">
        <f>IF('Specifikacija troška'!A26&lt;&gt;"",'Specifikacija troška'!A26,"")</f>
        <v/>
      </c>
      <c r="B17" s="30" t="str">
        <f>IF('Specifikacija troška'!A26&lt;&gt;"",CONCATENATE('Opći obrazac'!$F$33,"/",'Specifikacija troška'!A26),"")</f>
        <v/>
      </c>
      <c r="C17" s="30" t="str">
        <f>IF('Specifikacija troška'!A26&lt;&gt;"",'Opći obrazac'!$F$33,"")</f>
        <v/>
      </c>
      <c r="D17" s="30" t="str">
        <f>IF('Specifikacija troška'!A26&lt;&gt;"",LEFT('Opći obrazac'!$I$5,LEN('Opći obrazac'!$I$5)-1),"")</f>
        <v/>
      </c>
      <c r="E17" s="30" t="str">
        <f>IF('Specifikacija troška'!A26&lt;&gt;"",RIGHT('Opći obrazac'!$I$5,1),"")</f>
        <v/>
      </c>
      <c r="F17" s="30" t="str">
        <f>IF('Specifikacija troška'!A26&lt;&gt;"",'Opći obrazac'!$B$11,"")</f>
        <v/>
      </c>
      <c r="G17" s="30" t="str">
        <f>IF('Specifikacija troška'!A26&lt;&gt;"",'Opći obrazac'!$H$11,"")</f>
        <v/>
      </c>
      <c r="H17" s="30" t="str">
        <f>IF('Specifikacija troška'!A26&lt;&gt;"",'Opći obrazac'!$B$14,"")</f>
        <v/>
      </c>
      <c r="I17" s="30" t="str">
        <f>IF('Specifikacija troška'!A26&lt;&gt;"",'Opći obrazac'!$G$14,"")</f>
        <v/>
      </c>
      <c r="J17" s="30" t="str">
        <f>IF('Specifikacija troška'!A26&lt;&gt;"",'Opći obrazac'!$H$14,"")</f>
        <v/>
      </c>
      <c r="K17" s="30" t="str">
        <f>IF('Specifikacija troška'!A26&lt;&gt;"",'Opći obrazac'!$B$21,"")</f>
        <v/>
      </c>
      <c r="L17" s="30" t="str">
        <f>IF('Specifikacija troška'!A26&lt;&gt;"",'Opći obrazac'!$E$21,"")</f>
        <v/>
      </c>
      <c r="M17" s="30" t="str">
        <f>IF('Specifikacija troška'!A26&lt;&gt;"",'Opći obrazac'!#REF!,"")</f>
        <v/>
      </c>
      <c r="N17" s="30" t="str">
        <f>IF('Specifikacija troška'!A26&lt;&gt;"",'Opći obrazac'!$B$24,"")</f>
        <v/>
      </c>
      <c r="O17" s="30" t="str">
        <f>IF('Specifikacija troška'!A26&lt;&gt;"",'Opći obrazac'!$I$21,"")</f>
        <v/>
      </c>
      <c r="P17" s="30" t="str">
        <f>IF('Specifikacija troška'!A26&lt;&gt;"",'Opći obrazac'!$G$40,"")</f>
        <v/>
      </c>
      <c r="Q17" s="30" t="str">
        <f>IF('Specifikacija troška'!A26&lt;&gt;"",'Opći obrazac'!$G$42,"")</f>
        <v/>
      </c>
      <c r="R17" s="30" t="str">
        <f>IF('Specifikacija troška'!A26&lt;&gt;"",'Opći obrazac'!$G$44,"")</f>
        <v/>
      </c>
      <c r="S17" s="30" t="str">
        <f>IF('Specifikacija troška'!A26&lt;&gt;"",'Opći obrazac'!#REF!,"")</f>
        <v/>
      </c>
      <c r="T17" s="30"/>
      <c r="U17" s="30"/>
      <c r="V17" s="30"/>
      <c r="W17" s="30"/>
      <c r="X17" s="30"/>
      <c r="Y17" s="30" t="str">
        <f>IF('Specifikacija troška'!A26&lt;&gt;"",'Opći obrazac'!$G$46,"")</f>
        <v/>
      </c>
      <c r="Z17" s="30" t="str">
        <f>IF('Specifikacija troška'!A26&lt;&gt;"",'Opći obrazac'!$B$33,"")</f>
        <v/>
      </c>
      <c r="AA17" s="30" t="str">
        <f>IF('Specifikacija troška'!A26&lt;&gt;"",'Specifikacija troška'!B26,"")</f>
        <v/>
      </c>
      <c r="AB17" s="30" t="str">
        <f>IF('Specifikacija troška'!A26&lt;&gt;"",'Specifikacija troška'!#REF!,"")</f>
        <v/>
      </c>
      <c r="AC17" s="30" t="str">
        <f>IF('Specifikacija troška'!A26&lt;&gt;"",'Specifikacija troška'!#REF!,"")</f>
        <v/>
      </c>
      <c r="AD17" s="62" t="str">
        <f>IF('Specifikacija troška'!A26&lt;&gt;"",'Specifikacija troška'!#REF!,"")</f>
        <v/>
      </c>
      <c r="AE17" s="62" t="str">
        <f>IF('Specifikacija troška'!A26&lt;&gt;"",'Specifikacija troška'!E26,"")</f>
        <v/>
      </c>
      <c r="AF17" s="30" t="str">
        <f>IF('Specifikacija troška'!A26&lt;&gt;"",'Specifikacija troška'!C26,"")</f>
        <v/>
      </c>
      <c r="AG17" s="30" t="str">
        <f>IF('Specifikacija troška'!A26&lt;&gt;"",'Specifikacija troška'!F26,"")</f>
        <v/>
      </c>
      <c r="AH17" s="30"/>
      <c r="AI17" s="30"/>
      <c r="AJ17" s="30"/>
      <c r="AK17" s="30"/>
      <c r="AL17" s="30"/>
      <c r="AM17" s="30"/>
    </row>
    <row r="18" spans="1:39">
      <c r="A18" s="30" t="str">
        <f>IF('Specifikacija troška'!A27&lt;&gt;"",'Specifikacija troška'!A27,"")</f>
        <v/>
      </c>
      <c r="B18" s="30" t="str">
        <f>IF('Specifikacija troška'!A27&lt;&gt;"",CONCATENATE('Opći obrazac'!$F$33,"/",'Specifikacija troška'!A27),"")</f>
        <v/>
      </c>
      <c r="C18" s="30" t="str">
        <f>IF('Specifikacija troška'!A27&lt;&gt;"",'Opći obrazac'!$F$33,"")</f>
        <v/>
      </c>
      <c r="D18" s="30" t="str">
        <f>IF('Specifikacija troška'!A27&lt;&gt;"",LEFT('Opći obrazac'!$I$5,LEN('Opći obrazac'!$I$5)-1),"")</f>
        <v/>
      </c>
      <c r="E18" s="30" t="str">
        <f>IF('Specifikacija troška'!A27&lt;&gt;"",RIGHT('Opći obrazac'!$I$5,1),"")</f>
        <v/>
      </c>
      <c r="F18" s="30" t="str">
        <f>IF('Specifikacija troška'!A27&lt;&gt;"",'Opći obrazac'!$B$11,"")</f>
        <v/>
      </c>
      <c r="G18" s="30" t="str">
        <f>IF('Specifikacija troška'!A27&lt;&gt;"",'Opći obrazac'!$H$11,"")</f>
        <v/>
      </c>
      <c r="H18" s="30" t="str">
        <f>IF('Specifikacija troška'!A27&lt;&gt;"",'Opći obrazac'!$B$14,"")</f>
        <v/>
      </c>
      <c r="I18" s="30" t="str">
        <f>IF('Specifikacija troška'!A27&lt;&gt;"",'Opći obrazac'!$G$14,"")</f>
        <v/>
      </c>
      <c r="J18" s="30" t="str">
        <f>IF('Specifikacija troška'!A27&lt;&gt;"",'Opći obrazac'!$H$14,"")</f>
        <v/>
      </c>
      <c r="K18" s="30" t="str">
        <f>IF('Specifikacija troška'!A27&lt;&gt;"",'Opći obrazac'!$B$21,"")</f>
        <v/>
      </c>
      <c r="L18" s="30" t="str">
        <f>IF('Specifikacija troška'!A27&lt;&gt;"",'Opći obrazac'!$E$21,"")</f>
        <v/>
      </c>
      <c r="M18" s="30" t="str">
        <f>IF('Specifikacija troška'!A27&lt;&gt;"",'Opći obrazac'!#REF!,"")</f>
        <v/>
      </c>
      <c r="N18" s="30" t="str">
        <f>IF('Specifikacija troška'!A27&lt;&gt;"",'Opći obrazac'!$B$24,"")</f>
        <v/>
      </c>
      <c r="O18" s="30" t="str">
        <f>IF('Specifikacija troška'!A27&lt;&gt;"",'Opći obrazac'!$I$21,"")</f>
        <v/>
      </c>
      <c r="P18" s="30" t="str">
        <f>IF('Specifikacija troška'!A27&lt;&gt;"",'Opći obrazac'!$G$40,"")</f>
        <v/>
      </c>
      <c r="Q18" s="30" t="str">
        <f>IF('Specifikacija troška'!A27&lt;&gt;"",'Opći obrazac'!$G$42,"")</f>
        <v/>
      </c>
      <c r="R18" s="30" t="str">
        <f>IF('Specifikacija troška'!A27&lt;&gt;"",'Opći obrazac'!$G$44,"")</f>
        <v/>
      </c>
      <c r="S18" s="30" t="str">
        <f>IF('Specifikacija troška'!A27&lt;&gt;"",'Opći obrazac'!#REF!,"")</f>
        <v/>
      </c>
      <c r="T18" s="30"/>
      <c r="U18" s="30"/>
      <c r="V18" s="30"/>
      <c r="W18" s="30"/>
      <c r="X18" s="30"/>
      <c r="Y18" s="30" t="str">
        <f>IF('Specifikacija troška'!A27&lt;&gt;"",'Opći obrazac'!$G$46,"")</f>
        <v/>
      </c>
      <c r="Z18" s="30" t="str">
        <f>IF('Specifikacija troška'!A27&lt;&gt;"",'Opći obrazac'!$B$33,"")</f>
        <v/>
      </c>
      <c r="AA18" s="30" t="str">
        <f>IF('Specifikacija troška'!A27&lt;&gt;"",'Specifikacija troška'!B27,"")</f>
        <v/>
      </c>
      <c r="AB18" s="30" t="str">
        <f>IF('Specifikacija troška'!A27&lt;&gt;"",'Specifikacija troška'!#REF!,"")</f>
        <v/>
      </c>
      <c r="AC18" s="30" t="str">
        <f>IF('Specifikacija troška'!A27&lt;&gt;"",'Specifikacija troška'!#REF!,"")</f>
        <v/>
      </c>
      <c r="AD18" s="62" t="str">
        <f>IF('Specifikacija troška'!A27&lt;&gt;"",'Specifikacija troška'!#REF!,"")</f>
        <v/>
      </c>
      <c r="AE18" s="62" t="str">
        <f>IF('Specifikacija troška'!A27&lt;&gt;"",'Specifikacija troška'!E27,"")</f>
        <v/>
      </c>
      <c r="AF18" s="30" t="str">
        <f>IF('Specifikacija troška'!A27&lt;&gt;"",'Specifikacija troška'!C27,"")</f>
        <v/>
      </c>
      <c r="AG18" s="30" t="str">
        <f>IF('Specifikacija troška'!A27&lt;&gt;"",'Specifikacija troška'!F27,"")</f>
        <v/>
      </c>
      <c r="AH18" s="30"/>
      <c r="AI18" s="30"/>
      <c r="AJ18" s="30"/>
      <c r="AK18" s="30"/>
      <c r="AL18" s="30"/>
      <c r="AM18" s="30"/>
    </row>
    <row r="19" spans="1:39">
      <c r="A19" s="30" t="str">
        <f>IF('Specifikacija troška'!A28&lt;&gt;"",'Specifikacija troška'!A28,"")</f>
        <v/>
      </c>
      <c r="B19" s="30" t="str">
        <f>IF('Specifikacija troška'!A28&lt;&gt;"",CONCATENATE('Opći obrazac'!$F$33,"/",'Specifikacija troška'!A28),"")</f>
        <v/>
      </c>
      <c r="C19" s="30" t="str">
        <f>IF('Specifikacija troška'!A28&lt;&gt;"",'Opći obrazac'!$F$33,"")</f>
        <v/>
      </c>
      <c r="D19" s="30" t="str">
        <f>IF('Specifikacija troška'!A28&lt;&gt;"",LEFT('Opći obrazac'!$I$5,LEN('Opći obrazac'!$I$5)-1),"")</f>
        <v/>
      </c>
      <c r="E19" s="30" t="str">
        <f>IF('Specifikacija troška'!A28&lt;&gt;"",RIGHT('Opći obrazac'!$I$5,1),"")</f>
        <v/>
      </c>
      <c r="F19" s="30" t="str">
        <f>IF('Specifikacija troška'!A28&lt;&gt;"",'Opći obrazac'!$B$11,"")</f>
        <v/>
      </c>
      <c r="G19" s="30" t="str">
        <f>IF('Specifikacija troška'!A28&lt;&gt;"",'Opći obrazac'!$H$11,"")</f>
        <v/>
      </c>
      <c r="H19" s="30" t="str">
        <f>IF('Specifikacija troška'!A28&lt;&gt;"",'Opći obrazac'!$B$14,"")</f>
        <v/>
      </c>
      <c r="I19" s="30" t="str">
        <f>IF('Specifikacija troška'!A28&lt;&gt;"",'Opći obrazac'!$G$14,"")</f>
        <v/>
      </c>
      <c r="J19" s="30" t="str">
        <f>IF('Specifikacija troška'!A28&lt;&gt;"",'Opći obrazac'!$H$14,"")</f>
        <v/>
      </c>
      <c r="K19" s="30" t="str">
        <f>IF('Specifikacija troška'!A28&lt;&gt;"",'Opći obrazac'!$B$21,"")</f>
        <v/>
      </c>
      <c r="L19" s="30" t="str">
        <f>IF('Specifikacija troška'!A28&lt;&gt;"",'Opći obrazac'!$E$21,"")</f>
        <v/>
      </c>
      <c r="M19" s="30" t="str">
        <f>IF('Specifikacija troška'!A28&lt;&gt;"",'Opći obrazac'!#REF!,"")</f>
        <v/>
      </c>
      <c r="N19" s="30" t="str">
        <f>IF('Specifikacija troška'!A28&lt;&gt;"",'Opći obrazac'!$B$24,"")</f>
        <v/>
      </c>
      <c r="O19" s="30" t="str">
        <f>IF('Specifikacija troška'!A28&lt;&gt;"",'Opći obrazac'!$I$21,"")</f>
        <v/>
      </c>
      <c r="P19" s="30" t="str">
        <f>IF('Specifikacija troška'!A28&lt;&gt;"",'Opći obrazac'!$G$40,"")</f>
        <v/>
      </c>
      <c r="Q19" s="30" t="str">
        <f>IF('Specifikacija troška'!A28&lt;&gt;"",'Opći obrazac'!$G$42,"")</f>
        <v/>
      </c>
      <c r="R19" s="30" t="str">
        <f>IF('Specifikacija troška'!A28&lt;&gt;"",'Opći obrazac'!$G$44,"")</f>
        <v/>
      </c>
      <c r="S19" s="30" t="str">
        <f>IF('Specifikacija troška'!A28&lt;&gt;"",'Opći obrazac'!#REF!,"")</f>
        <v/>
      </c>
      <c r="T19" s="30"/>
      <c r="U19" s="30"/>
      <c r="V19" s="30"/>
      <c r="W19" s="30"/>
      <c r="X19" s="30"/>
      <c r="Y19" s="30" t="str">
        <f>IF('Specifikacija troška'!A28&lt;&gt;"",'Opći obrazac'!$G$46,"")</f>
        <v/>
      </c>
      <c r="Z19" s="30" t="str">
        <f>IF('Specifikacija troška'!A28&lt;&gt;"",'Opći obrazac'!$B$33,"")</f>
        <v/>
      </c>
      <c r="AA19" s="30" t="str">
        <f>IF('Specifikacija troška'!A28&lt;&gt;"",'Specifikacija troška'!B28,"")</f>
        <v/>
      </c>
      <c r="AB19" s="30" t="str">
        <f>IF('Specifikacija troška'!A28&lt;&gt;"",'Specifikacija troška'!#REF!,"")</f>
        <v/>
      </c>
      <c r="AC19" s="30" t="str">
        <f>IF('Specifikacija troška'!A28&lt;&gt;"",'Specifikacija troška'!#REF!,"")</f>
        <v/>
      </c>
      <c r="AD19" s="62" t="str">
        <f>IF('Specifikacija troška'!A28&lt;&gt;"",'Specifikacija troška'!#REF!,"")</f>
        <v/>
      </c>
      <c r="AE19" s="62" t="str">
        <f>IF('Specifikacija troška'!A28&lt;&gt;"",'Specifikacija troška'!E28,"")</f>
        <v/>
      </c>
      <c r="AF19" s="30" t="str">
        <f>IF('Specifikacija troška'!A28&lt;&gt;"",'Specifikacija troška'!C28,"")</f>
        <v/>
      </c>
      <c r="AG19" s="30" t="str">
        <f>IF('Specifikacija troška'!A28&lt;&gt;"",'Specifikacija troška'!F28,"")</f>
        <v/>
      </c>
      <c r="AH19" s="30"/>
      <c r="AI19" s="30"/>
      <c r="AJ19" s="30"/>
      <c r="AK19" s="30"/>
      <c r="AL19" s="30"/>
      <c r="AM19" s="30"/>
    </row>
    <row r="20" spans="1:39">
      <c r="A20" s="30" t="str">
        <f>IF('Specifikacija troška'!A29&lt;&gt;"",'Specifikacija troška'!A29,"")</f>
        <v/>
      </c>
      <c r="B20" s="30" t="str">
        <f>IF('Specifikacija troška'!A29&lt;&gt;"",CONCATENATE('Opći obrazac'!$F$33,"/",'Specifikacija troška'!A29),"")</f>
        <v/>
      </c>
      <c r="C20" s="30" t="str">
        <f>IF('Specifikacija troška'!A29&lt;&gt;"",'Opći obrazac'!$F$33,"")</f>
        <v/>
      </c>
      <c r="D20" s="30" t="str">
        <f>IF('Specifikacija troška'!A29&lt;&gt;"",LEFT('Opći obrazac'!$I$5,LEN('Opći obrazac'!$I$5)-1),"")</f>
        <v/>
      </c>
      <c r="E20" s="30" t="str">
        <f>IF('Specifikacija troška'!A29&lt;&gt;"",RIGHT('Opći obrazac'!$I$5,1),"")</f>
        <v/>
      </c>
      <c r="F20" s="30" t="str">
        <f>IF('Specifikacija troška'!A29&lt;&gt;"",'Opći obrazac'!$B$11,"")</f>
        <v/>
      </c>
      <c r="G20" s="30" t="str">
        <f>IF('Specifikacija troška'!A29&lt;&gt;"",'Opći obrazac'!$H$11,"")</f>
        <v/>
      </c>
      <c r="H20" s="30" t="str">
        <f>IF('Specifikacija troška'!A29&lt;&gt;"",'Opći obrazac'!$B$14,"")</f>
        <v/>
      </c>
      <c r="I20" s="30" t="str">
        <f>IF('Specifikacija troška'!A29&lt;&gt;"",'Opći obrazac'!$G$14,"")</f>
        <v/>
      </c>
      <c r="J20" s="30" t="str">
        <f>IF('Specifikacija troška'!A29&lt;&gt;"",'Opći obrazac'!$H$14,"")</f>
        <v/>
      </c>
      <c r="K20" s="30" t="str">
        <f>IF('Specifikacija troška'!A29&lt;&gt;"",'Opći obrazac'!$B$21,"")</f>
        <v/>
      </c>
      <c r="L20" s="30" t="str">
        <f>IF('Specifikacija troška'!A29&lt;&gt;"",'Opći obrazac'!$E$21,"")</f>
        <v/>
      </c>
      <c r="M20" s="30" t="str">
        <f>IF('Specifikacija troška'!A29&lt;&gt;"",'Opći obrazac'!#REF!,"")</f>
        <v/>
      </c>
      <c r="N20" s="30" t="str">
        <f>IF('Specifikacija troška'!A29&lt;&gt;"",'Opći obrazac'!$B$24,"")</f>
        <v/>
      </c>
      <c r="O20" s="30" t="str">
        <f>IF('Specifikacija troška'!A29&lt;&gt;"",'Opći obrazac'!$I$21,"")</f>
        <v/>
      </c>
      <c r="P20" s="30" t="str">
        <f>IF('Specifikacija troška'!A29&lt;&gt;"",'Opći obrazac'!$G$40,"")</f>
        <v/>
      </c>
      <c r="Q20" s="30" t="str">
        <f>IF('Specifikacija troška'!A29&lt;&gt;"",'Opći obrazac'!$G$42,"")</f>
        <v/>
      </c>
      <c r="R20" s="30" t="str">
        <f>IF('Specifikacija troška'!A29&lt;&gt;"",'Opći obrazac'!$G$44,"")</f>
        <v/>
      </c>
      <c r="S20" s="30" t="str">
        <f>IF('Specifikacija troška'!A29&lt;&gt;"",'Opći obrazac'!#REF!,"")</f>
        <v/>
      </c>
      <c r="T20" s="30"/>
      <c r="U20" s="30"/>
      <c r="V20" s="30"/>
      <c r="W20" s="30"/>
      <c r="X20" s="30"/>
      <c r="Y20" s="30" t="str">
        <f>IF('Specifikacija troška'!A29&lt;&gt;"",'Opći obrazac'!$G$46,"")</f>
        <v/>
      </c>
      <c r="Z20" s="30" t="str">
        <f>IF('Specifikacija troška'!A29&lt;&gt;"",'Opći obrazac'!$B$33,"")</f>
        <v/>
      </c>
      <c r="AA20" s="30" t="str">
        <f>IF('Specifikacija troška'!A29&lt;&gt;"",'Specifikacija troška'!B29,"")</f>
        <v/>
      </c>
      <c r="AB20" s="30" t="str">
        <f>IF('Specifikacija troška'!A29&lt;&gt;"",'Specifikacija troška'!#REF!,"")</f>
        <v/>
      </c>
      <c r="AC20" s="30" t="str">
        <f>IF('Specifikacija troška'!A29&lt;&gt;"",'Specifikacija troška'!#REF!,"")</f>
        <v/>
      </c>
      <c r="AD20" s="62" t="str">
        <f>IF('Specifikacija troška'!A29&lt;&gt;"",'Specifikacija troška'!#REF!,"")</f>
        <v/>
      </c>
      <c r="AE20" s="62" t="str">
        <f>IF('Specifikacija troška'!A29&lt;&gt;"",'Specifikacija troška'!E29,"")</f>
        <v/>
      </c>
      <c r="AF20" s="30" t="str">
        <f>IF('Specifikacija troška'!A29&lt;&gt;"",'Specifikacija troška'!C29,"")</f>
        <v/>
      </c>
      <c r="AG20" s="30" t="str">
        <f>IF('Specifikacija troška'!A29&lt;&gt;"",'Specifikacija troška'!F29,"")</f>
        <v/>
      </c>
      <c r="AH20" s="30"/>
      <c r="AI20" s="30"/>
      <c r="AJ20" s="30"/>
      <c r="AK20" s="30"/>
      <c r="AL20" s="30"/>
      <c r="AM20" s="30"/>
    </row>
    <row r="21" spans="1:39">
      <c r="A21" s="30" t="str">
        <f>IF('Specifikacija troška'!A30&lt;&gt;"",'Specifikacija troška'!A30,"")</f>
        <v/>
      </c>
      <c r="B21" s="30" t="str">
        <f>IF('Specifikacija troška'!A30&lt;&gt;"",CONCATENATE('Opći obrazac'!$F$33,"/",'Specifikacija troška'!A30),"")</f>
        <v/>
      </c>
      <c r="C21" s="30" t="str">
        <f>IF('Specifikacija troška'!A30&lt;&gt;"",'Opći obrazac'!$F$33,"")</f>
        <v/>
      </c>
      <c r="D21" s="30" t="str">
        <f>IF('Specifikacija troška'!A30&lt;&gt;"",LEFT('Opći obrazac'!$I$5,LEN('Opći obrazac'!$I$5)-1),"")</f>
        <v/>
      </c>
      <c r="E21" s="30" t="str">
        <f>IF('Specifikacija troška'!A30&lt;&gt;"",RIGHT('Opći obrazac'!$I$5,1),"")</f>
        <v/>
      </c>
      <c r="F21" s="30" t="str">
        <f>IF('Specifikacija troška'!A30&lt;&gt;"",'Opći obrazac'!$B$11,"")</f>
        <v/>
      </c>
      <c r="G21" s="30" t="str">
        <f>IF('Specifikacija troška'!A30&lt;&gt;"",'Opći obrazac'!$H$11,"")</f>
        <v/>
      </c>
      <c r="H21" s="30" t="str">
        <f>IF('Specifikacija troška'!A30&lt;&gt;"",'Opći obrazac'!$B$14,"")</f>
        <v/>
      </c>
      <c r="I21" s="30" t="str">
        <f>IF('Specifikacija troška'!A30&lt;&gt;"",'Opći obrazac'!$G$14,"")</f>
        <v/>
      </c>
      <c r="J21" s="30" t="str">
        <f>IF('Specifikacija troška'!A30&lt;&gt;"",'Opći obrazac'!$H$14,"")</f>
        <v/>
      </c>
      <c r="K21" s="30" t="str">
        <f>IF('Specifikacija troška'!A30&lt;&gt;"",'Opći obrazac'!$B$21,"")</f>
        <v/>
      </c>
      <c r="L21" s="30" t="str">
        <f>IF('Specifikacija troška'!A30&lt;&gt;"",'Opći obrazac'!$E$21,"")</f>
        <v/>
      </c>
      <c r="M21" s="30" t="str">
        <f>IF('Specifikacija troška'!A30&lt;&gt;"",'Opći obrazac'!#REF!,"")</f>
        <v/>
      </c>
      <c r="N21" s="30" t="str">
        <f>IF('Specifikacija troška'!A30&lt;&gt;"",'Opći obrazac'!$B$24,"")</f>
        <v/>
      </c>
      <c r="O21" s="30" t="str">
        <f>IF('Specifikacija troška'!A30&lt;&gt;"",'Opći obrazac'!$I$21,"")</f>
        <v/>
      </c>
      <c r="P21" s="30" t="str">
        <f>IF('Specifikacija troška'!A30&lt;&gt;"",'Opći obrazac'!$G$40,"")</f>
        <v/>
      </c>
      <c r="Q21" s="30" t="str">
        <f>IF('Specifikacija troška'!A30&lt;&gt;"",'Opći obrazac'!$G$42,"")</f>
        <v/>
      </c>
      <c r="R21" s="30" t="str">
        <f>IF('Specifikacija troška'!A30&lt;&gt;"",'Opći obrazac'!$G$44,"")</f>
        <v/>
      </c>
      <c r="S21" s="30" t="str">
        <f>IF('Specifikacija troška'!A30&lt;&gt;"",'Opći obrazac'!#REF!,"")</f>
        <v/>
      </c>
      <c r="T21" s="30"/>
      <c r="U21" s="30"/>
      <c r="V21" s="30"/>
      <c r="W21" s="30"/>
      <c r="X21" s="30"/>
      <c r="Y21" s="30" t="str">
        <f>IF('Specifikacija troška'!A30&lt;&gt;"",'Opći obrazac'!$G$46,"")</f>
        <v/>
      </c>
      <c r="Z21" s="30" t="str">
        <f>IF('Specifikacija troška'!A30&lt;&gt;"",'Opći obrazac'!$B$33,"")</f>
        <v/>
      </c>
      <c r="AA21" s="30" t="str">
        <f>IF('Specifikacija troška'!A30&lt;&gt;"",'Specifikacija troška'!B30,"")</f>
        <v/>
      </c>
      <c r="AB21" s="30" t="str">
        <f>IF('Specifikacija troška'!A30&lt;&gt;"",'Specifikacija troška'!#REF!,"")</f>
        <v/>
      </c>
      <c r="AC21" s="30" t="str">
        <f>IF('Specifikacija troška'!A30&lt;&gt;"",'Specifikacija troška'!#REF!,"")</f>
        <v/>
      </c>
      <c r="AD21" s="62" t="str">
        <f>IF('Specifikacija troška'!A30&lt;&gt;"",'Specifikacija troška'!#REF!,"")</f>
        <v/>
      </c>
      <c r="AE21" s="62" t="str">
        <f>IF('Specifikacija troška'!A30&lt;&gt;"",'Specifikacija troška'!E30,"")</f>
        <v/>
      </c>
      <c r="AF21" s="30" t="str">
        <f>IF('Specifikacija troška'!A30&lt;&gt;"",'Specifikacija troška'!C30,"")</f>
        <v/>
      </c>
      <c r="AG21" s="30" t="str">
        <f>IF('Specifikacija troška'!A30&lt;&gt;"",'Specifikacija troška'!F30,"")</f>
        <v/>
      </c>
      <c r="AH21" s="30"/>
      <c r="AI21" s="30"/>
      <c r="AJ21" s="30"/>
      <c r="AK21" s="30"/>
      <c r="AL21" s="30"/>
      <c r="AM21" s="30"/>
    </row>
    <row r="22" spans="1:39">
      <c r="A22" s="30" t="str">
        <f>IF('Specifikacija troška'!A31&lt;&gt;"",'Specifikacija troška'!A31,"")</f>
        <v/>
      </c>
      <c r="B22" s="30" t="str">
        <f>IF('Specifikacija troška'!A31&lt;&gt;"",CONCATENATE('Opći obrazac'!$F$33,"/",'Specifikacija troška'!A31),"")</f>
        <v/>
      </c>
      <c r="C22" s="30" t="str">
        <f>IF('Specifikacija troška'!A31&lt;&gt;"",'Opći obrazac'!$F$33,"")</f>
        <v/>
      </c>
      <c r="D22" s="30" t="str">
        <f>IF('Specifikacija troška'!A31&lt;&gt;"",LEFT('Opći obrazac'!$I$5,LEN('Opći obrazac'!$I$5)-1),"")</f>
        <v/>
      </c>
      <c r="E22" s="30" t="str">
        <f>IF('Specifikacija troška'!A31&lt;&gt;"",RIGHT('Opći obrazac'!$I$5,1),"")</f>
        <v/>
      </c>
      <c r="F22" s="30" t="str">
        <f>IF('Specifikacija troška'!A31&lt;&gt;"",'Opći obrazac'!$B$11,"")</f>
        <v/>
      </c>
      <c r="G22" s="30" t="str">
        <f>IF('Specifikacija troška'!A31&lt;&gt;"",'Opći obrazac'!$H$11,"")</f>
        <v/>
      </c>
      <c r="H22" s="30" t="str">
        <f>IF('Specifikacija troška'!A31&lt;&gt;"",'Opći obrazac'!$B$14,"")</f>
        <v/>
      </c>
      <c r="I22" s="30" t="str">
        <f>IF('Specifikacija troška'!A31&lt;&gt;"",'Opći obrazac'!$G$14,"")</f>
        <v/>
      </c>
      <c r="J22" s="30" t="str">
        <f>IF('Specifikacija troška'!A31&lt;&gt;"",'Opći obrazac'!$H$14,"")</f>
        <v/>
      </c>
      <c r="K22" s="30" t="str">
        <f>IF('Specifikacija troška'!A31&lt;&gt;"",'Opći obrazac'!$B$21,"")</f>
        <v/>
      </c>
      <c r="L22" s="30" t="str">
        <f>IF('Specifikacija troška'!A31&lt;&gt;"",'Opći obrazac'!$E$21,"")</f>
        <v/>
      </c>
      <c r="M22" s="30" t="str">
        <f>IF('Specifikacija troška'!A31&lt;&gt;"",'Opći obrazac'!#REF!,"")</f>
        <v/>
      </c>
      <c r="N22" s="30" t="str">
        <f>IF('Specifikacija troška'!A31&lt;&gt;"",'Opći obrazac'!$B$24,"")</f>
        <v/>
      </c>
      <c r="O22" s="30" t="str">
        <f>IF('Specifikacija troška'!A31&lt;&gt;"",'Opći obrazac'!$I$21,"")</f>
        <v/>
      </c>
      <c r="P22" s="30" t="str">
        <f>IF('Specifikacija troška'!A31&lt;&gt;"",'Opći obrazac'!$G$40,"")</f>
        <v/>
      </c>
      <c r="Q22" s="30" t="str">
        <f>IF('Specifikacija troška'!A31&lt;&gt;"",'Opći obrazac'!$G$42,"")</f>
        <v/>
      </c>
      <c r="R22" s="30" t="str">
        <f>IF('Specifikacija troška'!A31&lt;&gt;"",'Opći obrazac'!$G$44,"")</f>
        <v/>
      </c>
      <c r="S22" s="30" t="str">
        <f>IF('Specifikacija troška'!A31&lt;&gt;"",'Opći obrazac'!#REF!,"")</f>
        <v/>
      </c>
      <c r="T22" s="30"/>
      <c r="U22" s="30"/>
      <c r="V22" s="30"/>
      <c r="W22" s="30"/>
      <c r="X22" s="30"/>
      <c r="Y22" s="30" t="str">
        <f>IF('Specifikacija troška'!A31&lt;&gt;"",'Opći obrazac'!$G$46,"")</f>
        <v/>
      </c>
      <c r="Z22" s="30" t="str">
        <f>IF('Specifikacija troška'!A31&lt;&gt;"",'Opći obrazac'!$B$33,"")</f>
        <v/>
      </c>
      <c r="AA22" s="30" t="str">
        <f>IF('Specifikacija troška'!A31&lt;&gt;"",'Specifikacija troška'!B31,"")</f>
        <v/>
      </c>
      <c r="AB22" s="30" t="str">
        <f>IF('Specifikacija troška'!A31&lt;&gt;"",'Specifikacija troška'!#REF!,"")</f>
        <v/>
      </c>
      <c r="AC22" s="30" t="str">
        <f>IF('Specifikacija troška'!A31&lt;&gt;"",'Specifikacija troška'!#REF!,"")</f>
        <v/>
      </c>
      <c r="AD22" s="62" t="str">
        <f>IF('Specifikacija troška'!A31&lt;&gt;"",'Specifikacija troška'!#REF!,"")</f>
        <v/>
      </c>
      <c r="AE22" s="62" t="str">
        <f>IF('Specifikacija troška'!A31&lt;&gt;"",'Specifikacija troška'!E31,"")</f>
        <v/>
      </c>
      <c r="AF22" s="30" t="str">
        <f>IF('Specifikacija troška'!A31&lt;&gt;"",'Specifikacija troška'!C31,"")</f>
        <v/>
      </c>
      <c r="AG22" s="30" t="str">
        <f>IF('Specifikacija troška'!A31&lt;&gt;"",'Specifikacija troška'!F31,"")</f>
        <v/>
      </c>
      <c r="AH22" s="30"/>
      <c r="AI22" s="30"/>
      <c r="AJ22" s="30"/>
      <c r="AK22" s="30"/>
      <c r="AL22" s="30"/>
      <c r="AM22" s="30"/>
    </row>
    <row r="23" spans="1:39">
      <c r="A23" s="30" t="str">
        <f>IF('Specifikacija troška'!A32&lt;&gt;"",'Specifikacija troška'!A32,"")</f>
        <v/>
      </c>
      <c r="B23" s="30" t="str">
        <f>IF('Specifikacija troška'!A32&lt;&gt;"",CONCATENATE('Opći obrazac'!$F$33,"/",'Specifikacija troška'!A32),"")</f>
        <v/>
      </c>
      <c r="C23" s="30" t="str">
        <f>IF('Specifikacija troška'!A32&lt;&gt;"",'Opći obrazac'!$F$33,"")</f>
        <v/>
      </c>
      <c r="D23" s="30" t="str">
        <f>IF('Specifikacija troška'!A32&lt;&gt;"",LEFT('Opći obrazac'!$I$5,LEN('Opći obrazac'!$I$5)-1),"")</f>
        <v/>
      </c>
      <c r="E23" s="30" t="str">
        <f>IF('Specifikacija troška'!A32&lt;&gt;"",RIGHT('Opći obrazac'!$I$5,1),"")</f>
        <v/>
      </c>
      <c r="F23" s="30" t="str">
        <f>IF('Specifikacija troška'!A32&lt;&gt;"",'Opći obrazac'!$B$11,"")</f>
        <v/>
      </c>
      <c r="G23" s="30" t="str">
        <f>IF('Specifikacija troška'!A32&lt;&gt;"",'Opći obrazac'!$H$11,"")</f>
        <v/>
      </c>
      <c r="H23" s="30" t="str">
        <f>IF('Specifikacija troška'!A32&lt;&gt;"",'Opći obrazac'!$B$14,"")</f>
        <v/>
      </c>
      <c r="I23" s="30" t="str">
        <f>IF('Specifikacija troška'!A32&lt;&gt;"",'Opći obrazac'!$G$14,"")</f>
        <v/>
      </c>
      <c r="J23" s="30" t="str">
        <f>IF('Specifikacija troška'!A32&lt;&gt;"",'Opći obrazac'!$H$14,"")</f>
        <v/>
      </c>
      <c r="K23" s="30" t="str">
        <f>IF('Specifikacija troška'!A32&lt;&gt;"",'Opći obrazac'!$B$21,"")</f>
        <v/>
      </c>
      <c r="L23" s="30" t="str">
        <f>IF('Specifikacija troška'!A32&lt;&gt;"",'Opći obrazac'!$E$21,"")</f>
        <v/>
      </c>
      <c r="M23" s="30" t="str">
        <f>IF('Specifikacija troška'!A32&lt;&gt;"",'Opći obrazac'!#REF!,"")</f>
        <v/>
      </c>
      <c r="N23" s="30" t="str">
        <f>IF('Specifikacija troška'!A32&lt;&gt;"",'Opći obrazac'!$B$24,"")</f>
        <v/>
      </c>
      <c r="O23" s="30" t="str">
        <f>IF('Specifikacija troška'!A32&lt;&gt;"",'Opći obrazac'!$I$21,"")</f>
        <v/>
      </c>
      <c r="P23" s="30" t="str">
        <f>IF('Specifikacija troška'!A32&lt;&gt;"",'Opći obrazac'!$G$40,"")</f>
        <v/>
      </c>
      <c r="Q23" s="30" t="str">
        <f>IF('Specifikacija troška'!A32&lt;&gt;"",'Opći obrazac'!$G$42,"")</f>
        <v/>
      </c>
      <c r="R23" s="30" t="str">
        <f>IF('Specifikacija troška'!A32&lt;&gt;"",'Opći obrazac'!$G$44,"")</f>
        <v/>
      </c>
      <c r="S23" s="30" t="str">
        <f>IF('Specifikacija troška'!A32&lt;&gt;"",'Opći obrazac'!#REF!,"")</f>
        <v/>
      </c>
      <c r="T23" s="30"/>
      <c r="U23" s="30"/>
      <c r="V23" s="30"/>
      <c r="W23" s="30"/>
      <c r="X23" s="30"/>
      <c r="Y23" s="30" t="str">
        <f>IF('Specifikacija troška'!A32&lt;&gt;"",'Opći obrazac'!$G$46,"")</f>
        <v/>
      </c>
      <c r="Z23" s="30" t="str">
        <f>IF('Specifikacija troška'!A32&lt;&gt;"",'Opći obrazac'!$B$33,"")</f>
        <v/>
      </c>
      <c r="AA23" s="30" t="str">
        <f>IF('Specifikacija troška'!A32&lt;&gt;"",'Specifikacija troška'!B32,"")</f>
        <v/>
      </c>
      <c r="AB23" s="30" t="str">
        <f>IF('Specifikacija troška'!A32&lt;&gt;"",'Specifikacija troška'!#REF!,"")</f>
        <v/>
      </c>
      <c r="AC23" s="30" t="str">
        <f>IF('Specifikacija troška'!A32&lt;&gt;"",'Specifikacija troška'!#REF!,"")</f>
        <v/>
      </c>
      <c r="AD23" s="62" t="str">
        <f>IF('Specifikacija troška'!A32&lt;&gt;"",'Specifikacija troška'!#REF!,"")</f>
        <v/>
      </c>
      <c r="AE23" s="62" t="str">
        <f>IF('Specifikacija troška'!A32&lt;&gt;"",'Specifikacija troška'!E32,"")</f>
        <v/>
      </c>
      <c r="AF23" s="30" t="str">
        <f>IF('Specifikacija troška'!A32&lt;&gt;"",'Specifikacija troška'!C32,"")</f>
        <v/>
      </c>
      <c r="AG23" s="30" t="str">
        <f>IF('Specifikacija troška'!A32&lt;&gt;"",'Specifikacija troška'!F32,"")</f>
        <v/>
      </c>
      <c r="AH23" s="30"/>
      <c r="AI23" s="30"/>
      <c r="AJ23" s="30"/>
      <c r="AK23" s="30"/>
      <c r="AL23" s="30"/>
      <c r="AM23" s="30"/>
    </row>
    <row r="24" spans="1:39">
      <c r="A24" s="30" t="str">
        <f>IF('Specifikacija troška'!A33&lt;&gt;"",'Specifikacija troška'!A33,"")</f>
        <v/>
      </c>
      <c r="B24" s="30" t="str">
        <f>IF('Specifikacija troška'!A33&lt;&gt;"",CONCATENATE('Opći obrazac'!$F$33,"/",'Specifikacija troška'!A33),"")</f>
        <v/>
      </c>
      <c r="C24" s="30" t="str">
        <f>IF('Specifikacija troška'!A33&lt;&gt;"",'Opći obrazac'!$F$33,"")</f>
        <v/>
      </c>
      <c r="D24" s="30" t="str">
        <f>IF('Specifikacija troška'!A33&lt;&gt;"",LEFT('Opći obrazac'!$I$5,LEN('Opći obrazac'!$I$5)-1),"")</f>
        <v/>
      </c>
      <c r="E24" s="30" t="str">
        <f>IF('Specifikacija troška'!A33&lt;&gt;"",RIGHT('Opći obrazac'!$I$5,1),"")</f>
        <v/>
      </c>
      <c r="F24" s="30" t="str">
        <f>IF('Specifikacija troška'!A33&lt;&gt;"",'Opći obrazac'!$B$11,"")</f>
        <v/>
      </c>
      <c r="G24" s="30" t="str">
        <f>IF('Specifikacija troška'!A33&lt;&gt;"",'Opći obrazac'!$H$11,"")</f>
        <v/>
      </c>
      <c r="H24" s="30" t="str">
        <f>IF('Specifikacija troška'!A33&lt;&gt;"",'Opći obrazac'!$B$14,"")</f>
        <v/>
      </c>
      <c r="I24" s="30" t="str">
        <f>IF('Specifikacija troška'!A33&lt;&gt;"",'Opći obrazac'!$G$14,"")</f>
        <v/>
      </c>
      <c r="J24" s="30" t="str">
        <f>IF('Specifikacija troška'!A33&lt;&gt;"",'Opći obrazac'!$H$14,"")</f>
        <v/>
      </c>
      <c r="K24" s="30" t="str">
        <f>IF('Specifikacija troška'!A33&lt;&gt;"",'Opći obrazac'!$B$21,"")</f>
        <v/>
      </c>
      <c r="L24" s="30" t="str">
        <f>IF('Specifikacija troška'!A33&lt;&gt;"",'Opći obrazac'!$E$21,"")</f>
        <v/>
      </c>
      <c r="M24" s="30" t="str">
        <f>IF('Specifikacija troška'!A33&lt;&gt;"",'Opći obrazac'!#REF!,"")</f>
        <v/>
      </c>
      <c r="N24" s="30" t="str">
        <f>IF('Specifikacija troška'!A33&lt;&gt;"",'Opći obrazac'!$B$24,"")</f>
        <v/>
      </c>
      <c r="O24" s="30" t="str">
        <f>IF('Specifikacija troška'!A33&lt;&gt;"",'Opći obrazac'!$I$21,"")</f>
        <v/>
      </c>
      <c r="P24" s="30" t="str">
        <f>IF('Specifikacija troška'!A33&lt;&gt;"",'Opći obrazac'!$G$40,"")</f>
        <v/>
      </c>
      <c r="Q24" s="30" t="str">
        <f>IF('Specifikacija troška'!A33&lt;&gt;"",'Opći obrazac'!$G$42,"")</f>
        <v/>
      </c>
      <c r="R24" s="30" t="str">
        <f>IF('Specifikacija troška'!A33&lt;&gt;"",'Opći obrazac'!$G$44,"")</f>
        <v/>
      </c>
      <c r="S24" s="30" t="str">
        <f>IF('Specifikacija troška'!A33&lt;&gt;"",'Opći obrazac'!#REF!,"")</f>
        <v/>
      </c>
      <c r="T24" s="30"/>
      <c r="U24" s="30"/>
      <c r="V24" s="30"/>
      <c r="W24" s="30"/>
      <c r="X24" s="30"/>
      <c r="Y24" s="30" t="str">
        <f>IF('Specifikacija troška'!A33&lt;&gt;"",'Opći obrazac'!$G$46,"")</f>
        <v/>
      </c>
      <c r="Z24" s="30" t="str">
        <f>IF('Specifikacija troška'!A33&lt;&gt;"",'Opći obrazac'!$B$33,"")</f>
        <v/>
      </c>
      <c r="AA24" s="30" t="str">
        <f>IF('Specifikacija troška'!A33&lt;&gt;"",'Specifikacija troška'!B33,"")</f>
        <v/>
      </c>
      <c r="AB24" s="30" t="str">
        <f>IF('Specifikacija troška'!A33&lt;&gt;"",'Specifikacija troška'!#REF!,"")</f>
        <v/>
      </c>
      <c r="AC24" s="30" t="str">
        <f>IF('Specifikacija troška'!A33&lt;&gt;"",'Specifikacija troška'!#REF!,"")</f>
        <v/>
      </c>
      <c r="AD24" s="62" t="str">
        <f>IF('Specifikacija troška'!A33&lt;&gt;"",'Specifikacija troška'!#REF!,"")</f>
        <v/>
      </c>
      <c r="AE24" s="62" t="str">
        <f>IF('Specifikacija troška'!A33&lt;&gt;"",'Specifikacija troška'!E33,"")</f>
        <v/>
      </c>
      <c r="AF24" s="30" t="str">
        <f>IF('Specifikacija troška'!A33&lt;&gt;"",'Specifikacija troška'!C33,"")</f>
        <v/>
      </c>
      <c r="AG24" s="30" t="str">
        <f>IF('Specifikacija troška'!A33&lt;&gt;"",'Specifikacija troška'!F33,"")</f>
        <v/>
      </c>
      <c r="AH24" s="30"/>
      <c r="AI24" s="30"/>
      <c r="AJ24" s="30"/>
      <c r="AK24" s="30"/>
      <c r="AL24" s="30"/>
      <c r="AM24" s="30"/>
    </row>
    <row r="25" spans="1:39">
      <c r="A25" s="30" t="str">
        <f>IF('Specifikacija troška'!A34&lt;&gt;"",'Specifikacija troška'!A34,"")</f>
        <v/>
      </c>
      <c r="B25" s="30" t="str">
        <f>IF('Specifikacija troška'!A34&lt;&gt;"",CONCATENATE('Opći obrazac'!$F$33,"/",'Specifikacija troška'!A34),"")</f>
        <v/>
      </c>
      <c r="C25" s="30" t="str">
        <f>IF('Specifikacija troška'!A34&lt;&gt;"",'Opći obrazac'!$F$33,"")</f>
        <v/>
      </c>
      <c r="D25" s="30" t="str">
        <f>IF('Specifikacija troška'!A34&lt;&gt;"",LEFT('Opći obrazac'!$I$5,LEN('Opći obrazac'!$I$5)-1),"")</f>
        <v/>
      </c>
      <c r="E25" s="30" t="str">
        <f>IF('Specifikacija troška'!A34&lt;&gt;"",RIGHT('Opći obrazac'!$I$5,1),"")</f>
        <v/>
      </c>
      <c r="F25" s="30" t="str">
        <f>IF('Specifikacija troška'!A34&lt;&gt;"",'Opći obrazac'!$B$11,"")</f>
        <v/>
      </c>
      <c r="G25" s="30" t="str">
        <f>IF('Specifikacija troška'!A34&lt;&gt;"",'Opći obrazac'!$H$11,"")</f>
        <v/>
      </c>
      <c r="H25" s="30" t="str">
        <f>IF('Specifikacija troška'!A34&lt;&gt;"",'Opći obrazac'!$B$14,"")</f>
        <v/>
      </c>
      <c r="I25" s="30" t="str">
        <f>IF('Specifikacija troška'!A34&lt;&gt;"",'Opći obrazac'!$G$14,"")</f>
        <v/>
      </c>
      <c r="J25" s="30" t="str">
        <f>IF('Specifikacija troška'!A34&lt;&gt;"",'Opći obrazac'!$H$14,"")</f>
        <v/>
      </c>
      <c r="K25" s="30" t="str">
        <f>IF('Specifikacija troška'!A34&lt;&gt;"",'Opći obrazac'!$B$21,"")</f>
        <v/>
      </c>
      <c r="L25" s="30" t="str">
        <f>IF('Specifikacija troška'!A34&lt;&gt;"",'Opći obrazac'!$E$21,"")</f>
        <v/>
      </c>
      <c r="M25" s="30" t="str">
        <f>IF('Specifikacija troška'!A34&lt;&gt;"",'Opći obrazac'!#REF!,"")</f>
        <v/>
      </c>
      <c r="N25" s="30" t="str">
        <f>IF('Specifikacija troška'!A34&lt;&gt;"",'Opći obrazac'!$B$24,"")</f>
        <v/>
      </c>
      <c r="O25" s="30" t="str">
        <f>IF('Specifikacija troška'!A34&lt;&gt;"",'Opći obrazac'!$I$21,"")</f>
        <v/>
      </c>
      <c r="P25" s="30" t="str">
        <f>IF('Specifikacija troška'!A34&lt;&gt;"",'Opći obrazac'!$G$40,"")</f>
        <v/>
      </c>
      <c r="Q25" s="30" t="str">
        <f>IF('Specifikacija troška'!A34&lt;&gt;"",'Opći obrazac'!$G$42,"")</f>
        <v/>
      </c>
      <c r="R25" s="30" t="str">
        <f>IF('Specifikacija troška'!A34&lt;&gt;"",'Opći obrazac'!$G$44,"")</f>
        <v/>
      </c>
      <c r="S25" s="30" t="str">
        <f>IF('Specifikacija troška'!A34&lt;&gt;"",'Opći obrazac'!#REF!,"")</f>
        <v/>
      </c>
      <c r="T25" s="30"/>
      <c r="U25" s="30"/>
      <c r="V25" s="30"/>
      <c r="W25" s="30"/>
      <c r="X25" s="30"/>
      <c r="Y25" s="30" t="str">
        <f>IF('Specifikacija troška'!A34&lt;&gt;"",'Opći obrazac'!$G$46,"")</f>
        <v/>
      </c>
      <c r="Z25" s="30" t="str">
        <f>IF('Specifikacija troška'!A34&lt;&gt;"",'Opći obrazac'!$B$33,"")</f>
        <v/>
      </c>
      <c r="AA25" s="30" t="str">
        <f>IF('Specifikacija troška'!A34&lt;&gt;"",'Specifikacija troška'!B34,"")</f>
        <v/>
      </c>
      <c r="AB25" s="30" t="str">
        <f>IF('Specifikacija troška'!A34&lt;&gt;"",'Specifikacija troška'!#REF!,"")</f>
        <v/>
      </c>
      <c r="AC25" s="30" t="str">
        <f>IF('Specifikacija troška'!A34&lt;&gt;"",'Specifikacija troška'!#REF!,"")</f>
        <v/>
      </c>
      <c r="AD25" s="62" t="str">
        <f>IF('Specifikacija troška'!A34&lt;&gt;"",'Specifikacija troška'!#REF!,"")</f>
        <v/>
      </c>
      <c r="AE25" s="62" t="str">
        <f>IF('Specifikacija troška'!A34&lt;&gt;"",'Specifikacija troška'!E34,"")</f>
        <v/>
      </c>
      <c r="AF25" s="30" t="str">
        <f>IF('Specifikacija troška'!A34&lt;&gt;"",'Specifikacija troška'!C34,"")</f>
        <v/>
      </c>
      <c r="AG25" s="30" t="str">
        <f>IF('Specifikacija troška'!A34&lt;&gt;"",'Specifikacija troška'!F34,"")</f>
        <v/>
      </c>
      <c r="AH25" s="30"/>
      <c r="AI25" s="30"/>
      <c r="AJ25" s="30"/>
      <c r="AK25" s="30"/>
      <c r="AL25" s="30"/>
      <c r="AM25" s="30"/>
    </row>
    <row r="26" spans="1:39">
      <c r="A26" s="30" t="str">
        <f>IF('Specifikacija troška'!A35&lt;&gt;"",'Specifikacija troška'!A35,"")</f>
        <v/>
      </c>
      <c r="B26" s="30" t="str">
        <f>IF('Specifikacija troška'!A35&lt;&gt;"",CONCATENATE('Opći obrazac'!$F$33,"/",'Specifikacija troška'!A35),"")</f>
        <v/>
      </c>
      <c r="C26" s="30" t="str">
        <f>IF('Specifikacija troška'!A35&lt;&gt;"",'Opći obrazac'!$F$33,"")</f>
        <v/>
      </c>
      <c r="D26" s="30" t="str">
        <f>IF('Specifikacija troška'!A35&lt;&gt;"",LEFT('Opći obrazac'!$I$5,LEN('Opći obrazac'!$I$5)-1),"")</f>
        <v/>
      </c>
      <c r="E26" s="30" t="str">
        <f>IF('Specifikacija troška'!A35&lt;&gt;"",RIGHT('Opći obrazac'!$I$5,1),"")</f>
        <v/>
      </c>
      <c r="F26" s="30" t="str">
        <f>IF('Specifikacija troška'!A35&lt;&gt;"",'Opći obrazac'!$B$11,"")</f>
        <v/>
      </c>
      <c r="G26" s="30" t="str">
        <f>IF('Specifikacija troška'!A35&lt;&gt;"",'Opći obrazac'!$H$11,"")</f>
        <v/>
      </c>
      <c r="H26" s="30" t="str">
        <f>IF('Specifikacija troška'!A35&lt;&gt;"",'Opći obrazac'!$B$14,"")</f>
        <v/>
      </c>
      <c r="I26" s="30" t="str">
        <f>IF('Specifikacija troška'!A35&lt;&gt;"",'Opći obrazac'!$G$14,"")</f>
        <v/>
      </c>
      <c r="J26" s="30" t="str">
        <f>IF('Specifikacija troška'!A35&lt;&gt;"",'Opći obrazac'!$H$14,"")</f>
        <v/>
      </c>
      <c r="K26" s="30" t="str">
        <f>IF('Specifikacija troška'!A35&lt;&gt;"",'Opći obrazac'!$B$21,"")</f>
        <v/>
      </c>
      <c r="L26" s="30" t="str">
        <f>IF('Specifikacija troška'!A35&lt;&gt;"",'Opći obrazac'!$E$21,"")</f>
        <v/>
      </c>
      <c r="M26" s="30" t="str">
        <f>IF('Specifikacija troška'!A35&lt;&gt;"",'Opći obrazac'!#REF!,"")</f>
        <v/>
      </c>
      <c r="N26" s="30" t="str">
        <f>IF('Specifikacija troška'!A35&lt;&gt;"",'Opći obrazac'!$B$24,"")</f>
        <v/>
      </c>
      <c r="O26" s="30" t="str">
        <f>IF('Specifikacija troška'!A35&lt;&gt;"",'Opći obrazac'!$I$21,"")</f>
        <v/>
      </c>
      <c r="P26" s="30" t="str">
        <f>IF('Specifikacija troška'!A35&lt;&gt;"",'Opći obrazac'!$G$40,"")</f>
        <v/>
      </c>
      <c r="Q26" s="30" t="str">
        <f>IF('Specifikacija troška'!A35&lt;&gt;"",'Opći obrazac'!$G$42,"")</f>
        <v/>
      </c>
      <c r="R26" s="30" t="str">
        <f>IF('Specifikacija troška'!A35&lt;&gt;"",'Opći obrazac'!$G$44,"")</f>
        <v/>
      </c>
      <c r="S26" s="30" t="str">
        <f>IF('Specifikacija troška'!A35&lt;&gt;"",'Opći obrazac'!#REF!,"")</f>
        <v/>
      </c>
      <c r="T26" s="30"/>
      <c r="U26" s="30"/>
      <c r="V26" s="30"/>
      <c r="W26" s="30"/>
      <c r="X26" s="30"/>
      <c r="Y26" s="30" t="str">
        <f>IF('Specifikacija troška'!A35&lt;&gt;"",'Opći obrazac'!$G$46,"")</f>
        <v/>
      </c>
      <c r="Z26" s="30" t="str">
        <f>IF('Specifikacija troška'!A35&lt;&gt;"",'Opći obrazac'!$B$33,"")</f>
        <v/>
      </c>
      <c r="AA26" s="30" t="str">
        <f>IF('Specifikacija troška'!A35&lt;&gt;"",'Specifikacija troška'!B35,"")</f>
        <v/>
      </c>
      <c r="AB26" s="30" t="str">
        <f>IF('Specifikacija troška'!A35&lt;&gt;"",'Specifikacija troška'!#REF!,"")</f>
        <v/>
      </c>
      <c r="AC26" s="30" t="str">
        <f>IF('Specifikacija troška'!A35&lt;&gt;"",'Specifikacija troška'!#REF!,"")</f>
        <v/>
      </c>
      <c r="AD26" s="62" t="str">
        <f>IF('Specifikacija troška'!A35&lt;&gt;"",'Specifikacija troška'!#REF!,"")</f>
        <v/>
      </c>
      <c r="AE26" s="62" t="str">
        <f>IF('Specifikacija troška'!A35&lt;&gt;"",'Specifikacija troška'!E35,"")</f>
        <v/>
      </c>
      <c r="AF26" s="30" t="str">
        <f>IF('Specifikacija troška'!A35&lt;&gt;"",'Specifikacija troška'!C35,"")</f>
        <v/>
      </c>
      <c r="AG26" s="30" t="str">
        <f>IF('Specifikacija troška'!A35&lt;&gt;"",'Specifikacija troška'!F35,"")</f>
        <v/>
      </c>
      <c r="AH26" s="30"/>
      <c r="AI26" s="30"/>
      <c r="AJ26" s="30"/>
      <c r="AK26" s="30"/>
      <c r="AL26" s="30"/>
      <c r="AM26" s="30"/>
    </row>
    <row r="27" spans="1:39">
      <c r="A27" s="30" t="str">
        <f>IF('Specifikacija troška'!A36&lt;&gt;"",'Specifikacija troška'!A36,"")</f>
        <v/>
      </c>
      <c r="B27" s="30" t="str">
        <f>IF('Specifikacija troška'!A36&lt;&gt;"",CONCATENATE('Opći obrazac'!$F$33,"/",'Specifikacija troška'!A36),"")</f>
        <v/>
      </c>
      <c r="C27" s="30" t="str">
        <f>IF('Specifikacija troška'!A36&lt;&gt;"",'Opći obrazac'!$F$33,"")</f>
        <v/>
      </c>
      <c r="D27" s="30" t="str">
        <f>IF('Specifikacija troška'!A36&lt;&gt;"",LEFT('Opći obrazac'!$I$5,LEN('Opći obrazac'!$I$5)-1),"")</f>
        <v/>
      </c>
      <c r="E27" s="30" t="str">
        <f>IF('Specifikacija troška'!A36&lt;&gt;"",RIGHT('Opći obrazac'!$I$5,1),"")</f>
        <v/>
      </c>
      <c r="F27" s="30" t="str">
        <f>IF('Specifikacija troška'!A36&lt;&gt;"",'Opći obrazac'!$B$11,"")</f>
        <v/>
      </c>
      <c r="G27" s="30" t="str">
        <f>IF('Specifikacija troška'!A36&lt;&gt;"",'Opći obrazac'!$H$11,"")</f>
        <v/>
      </c>
      <c r="H27" s="30" t="str">
        <f>IF('Specifikacija troška'!A36&lt;&gt;"",'Opći obrazac'!$B$14,"")</f>
        <v/>
      </c>
      <c r="I27" s="30" t="str">
        <f>IF('Specifikacija troška'!A36&lt;&gt;"",'Opći obrazac'!$G$14,"")</f>
        <v/>
      </c>
      <c r="J27" s="30" t="str">
        <f>IF('Specifikacija troška'!A36&lt;&gt;"",'Opći obrazac'!$H$14,"")</f>
        <v/>
      </c>
      <c r="K27" s="30" t="str">
        <f>IF('Specifikacija troška'!A36&lt;&gt;"",'Opći obrazac'!$B$21,"")</f>
        <v/>
      </c>
      <c r="L27" s="30" t="str">
        <f>IF('Specifikacija troška'!A36&lt;&gt;"",'Opći obrazac'!$E$21,"")</f>
        <v/>
      </c>
      <c r="M27" s="30" t="str">
        <f>IF('Specifikacija troška'!A36&lt;&gt;"",'Opći obrazac'!#REF!,"")</f>
        <v/>
      </c>
      <c r="N27" s="30" t="str">
        <f>IF('Specifikacija troška'!A36&lt;&gt;"",'Opći obrazac'!$B$24,"")</f>
        <v/>
      </c>
      <c r="O27" s="30" t="str">
        <f>IF('Specifikacija troška'!A36&lt;&gt;"",'Opći obrazac'!$I$21,"")</f>
        <v/>
      </c>
      <c r="P27" s="30" t="str">
        <f>IF('Specifikacija troška'!A36&lt;&gt;"",'Opći obrazac'!$G$40,"")</f>
        <v/>
      </c>
      <c r="Q27" s="30" t="str">
        <f>IF('Specifikacija troška'!A36&lt;&gt;"",'Opći obrazac'!$G$42,"")</f>
        <v/>
      </c>
      <c r="R27" s="30" t="str">
        <f>IF('Specifikacija troška'!A36&lt;&gt;"",'Opći obrazac'!$G$44,"")</f>
        <v/>
      </c>
      <c r="S27" s="30" t="str">
        <f>IF('Specifikacija troška'!A36&lt;&gt;"",'Opći obrazac'!#REF!,"")</f>
        <v/>
      </c>
      <c r="T27" s="30"/>
      <c r="U27" s="30"/>
      <c r="V27" s="30"/>
      <c r="W27" s="30"/>
      <c r="X27" s="30"/>
      <c r="Y27" s="30" t="str">
        <f>IF('Specifikacija troška'!A36&lt;&gt;"",'Opći obrazac'!$G$46,"")</f>
        <v/>
      </c>
      <c r="Z27" s="30" t="str">
        <f>IF('Specifikacija troška'!A36&lt;&gt;"",'Opći obrazac'!$B$33,"")</f>
        <v/>
      </c>
      <c r="AA27" s="30" t="str">
        <f>IF('Specifikacija troška'!A36&lt;&gt;"",'Specifikacija troška'!B36,"")</f>
        <v/>
      </c>
      <c r="AB27" s="30" t="str">
        <f>IF('Specifikacija troška'!A36&lt;&gt;"",'Specifikacija troška'!#REF!,"")</f>
        <v/>
      </c>
      <c r="AC27" s="30" t="str">
        <f>IF('Specifikacija troška'!A36&lt;&gt;"",'Specifikacija troška'!#REF!,"")</f>
        <v/>
      </c>
      <c r="AD27" s="62" t="str">
        <f>IF('Specifikacija troška'!A36&lt;&gt;"",'Specifikacija troška'!#REF!,"")</f>
        <v/>
      </c>
      <c r="AE27" s="62" t="str">
        <f>IF('Specifikacija troška'!A36&lt;&gt;"",'Specifikacija troška'!E36,"")</f>
        <v/>
      </c>
      <c r="AF27" s="30" t="str">
        <f>IF('Specifikacija troška'!A36&lt;&gt;"",'Specifikacija troška'!C36,"")</f>
        <v/>
      </c>
      <c r="AG27" s="30" t="str">
        <f>IF('Specifikacija troška'!A36&lt;&gt;"",'Specifikacija troška'!F36,"")</f>
        <v/>
      </c>
      <c r="AH27" s="30"/>
      <c r="AI27" s="30"/>
      <c r="AJ27" s="30"/>
      <c r="AK27" s="30"/>
      <c r="AL27" s="30"/>
      <c r="AM27" s="30"/>
    </row>
    <row r="28" spans="1:39">
      <c r="A28" s="30" t="str">
        <f>IF('Specifikacija troška'!A37&lt;&gt;"",'Specifikacija troška'!A37,"")</f>
        <v/>
      </c>
      <c r="B28" s="30" t="str">
        <f>IF('Specifikacija troška'!A37&lt;&gt;"",CONCATENATE('Opći obrazac'!$F$33,"/",'Specifikacija troška'!A37),"")</f>
        <v/>
      </c>
      <c r="C28" s="30" t="str">
        <f>IF('Specifikacija troška'!A37&lt;&gt;"",'Opći obrazac'!$F$33,"")</f>
        <v/>
      </c>
      <c r="D28" s="30" t="str">
        <f>IF('Specifikacija troška'!A37&lt;&gt;"",LEFT('Opći obrazac'!$I$5,LEN('Opći obrazac'!$I$5)-1),"")</f>
        <v/>
      </c>
      <c r="E28" s="30" t="str">
        <f>IF('Specifikacija troška'!A37&lt;&gt;"",RIGHT('Opći obrazac'!$I$5,1),"")</f>
        <v/>
      </c>
      <c r="F28" s="30" t="str">
        <f>IF('Specifikacija troška'!A37&lt;&gt;"",'Opći obrazac'!$B$11,"")</f>
        <v/>
      </c>
      <c r="G28" s="30" t="str">
        <f>IF('Specifikacija troška'!A37&lt;&gt;"",'Opći obrazac'!$H$11,"")</f>
        <v/>
      </c>
      <c r="H28" s="30" t="str">
        <f>IF('Specifikacija troška'!A37&lt;&gt;"",'Opći obrazac'!$B$14,"")</f>
        <v/>
      </c>
      <c r="I28" s="30" t="str">
        <f>IF('Specifikacija troška'!A37&lt;&gt;"",'Opći obrazac'!$G$14,"")</f>
        <v/>
      </c>
      <c r="J28" s="30" t="str">
        <f>IF('Specifikacija troška'!A37&lt;&gt;"",'Opći obrazac'!$H$14,"")</f>
        <v/>
      </c>
      <c r="K28" s="30" t="str">
        <f>IF('Specifikacija troška'!A37&lt;&gt;"",'Opći obrazac'!$B$21,"")</f>
        <v/>
      </c>
      <c r="L28" s="30" t="str">
        <f>IF('Specifikacija troška'!A37&lt;&gt;"",'Opći obrazac'!$E$21,"")</f>
        <v/>
      </c>
      <c r="M28" s="30" t="str">
        <f>IF('Specifikacija troška'!A37&lt;&gt;"",'Opći obrazac'!#REF!,"")</f>
        <v/>
      </c>
      <c r="N28" s="30" t="str">
        <f>IF('Specifikacija troška'!A37&lt;&gt;"",'Opći obrazac'!$B$24,"")</f>
        <v/>
      </c>
      <c r="O28" s="30" t="str">
        <f>IF('Specifikacija troška'!A37&lt;&gt;"",'Opći obrazac'!$I$21,"")</f>
        <v/>
      </c>
      <c r="P28" s="30" t="str">
        <f>IF('Specifikacija troška'!A37&lt;&gt;"",'Opći obrazac'!$G$40,"")</f>
        <v/>
      </c>
      <c r="Q28" s="30" t="str">
        <f>IF('Specifikacija troška'!A37&lt;&gt;"",'Opći obrazac'!$G$42,"")</f>
        <v/>
      </c>
      <c r="R28" s="30" t="str">
        <f>IF('Specifikacija troška'!A37&lt;&gt;"",'Opći obrazac'!$G$44,"")</f>
        <v/>
      </c>
      <c r="S28" s="30" t="str">
        <f>IF('Specifikacija troška'!A37&lt;&gt;"",'Opći obrazac'!#REF!,"")</f>
        <v/>
      </c>
      <c r="T28" s="30"/>
      <c r="U28" s="30"/>
      <c r="V28" s="30"/>
      <c r="W28" s="30"/>
      <c r="X28" s="30"/>
      <c r="Y28" s="30" t="str">
        <f>IF('Specifikacija troška'!A37&lt;&gt;"",'Opći obrazac'!$G$46,"")</f>
        <v/>
      </c>
      <c r="Z28" s="30" t="str">
        <f>IF('Specifikacija troška'!A37&lt;&gt;"",'Opći obrazac'!$B$33,"")</f>
        <v/>
      </c>
      <c r="AA28" s="30" t="str">
        <f>IF('Specifikacija troška'!A37&lt;&gt;"",'Specifikacija troška'!B37,"")</f>
        <v/>
      </c>
      <c r="AB28" s="30" t="str">
        <f>IF('Specifikacija troška'!A37&lt;&gt;"",'Specifikacija troška'!#REF!,"")</f>
        <v/>
      </c>
      <c r="AC28" s="30" t="str">
        <f>IF('Specifikacija troška'!A37&lt;&gt;"",'Specifikacija troška'!#REF!,"")</f>
        <v/>
      </c>
      <c r="AD28" s="62" t="str">
        <f>IF('Specifikacija troška'!A37&lt;&gt;"",'Specifikacija troška'!#REF!,"")</f>
        <v/>
      </c>
      <c r="AE28" s="62" t="str">
        <f>IF('Specifikacija troška'!A37&lt;&gt;"",'Specifikacija troška'!E37,"")</f>
        <v/>
      </c>
      <c r="AF28" s="30" t="str">
        <f>IF('Specifikacija troška'!A37&lt;&gt;"",'Specifikacija troška'!C37,"")</f>
        <v/>
      </c>
      <c r="AG28" s="30" t="str">
        <f>IF('Specifikacija troška'!A37&lt;&gt;"",'Specifikacija troška'!F37,"")</f>
        <v/>
      </c>
      <c r="AH28" s="30"/>
      <c r="AI28" s="30"/>
      <c r="AJ28" s="30"/>
      <c r="AK28" s="30"/>
      <c r="AL28" s="30"/>
      <c r="AM28" s="30"/>
    </row>
    <row r="29" spans="1:39">
      <c r="A29" s="30" t="str">
        <f>IF('Specifikacija troška'!A38&lt;&gt;"",'Specifikacija troška'!A38,"")</f>
        <v/>
      </c>
      <c r="B29" s="30" t="str">
        <f>IF('Specifikacija troška'!A38&lt;&gt;"",CONCATENATE('Opći obrazac'!$F$33,"/",'Specifikacija troška'!A38),"")</f>
        <v/>
      </c>
      <c r="C29" s="30" t="str">
        <f>IF('Specifikacija troška'!A38&lt;&gt;"",'Opći obrazac'!$F$33,"")</f>
        <v/>
      </c>
      <c r="D29" s="30" t="str">
        <f>IF('Specifikacija troška'!A38&lt;&gt;"",LEFT('Opći obrazac'!$I$5,LEN('Opći obrazac'!$I$5)-1),"")</f>
        <v/>
      </c>
      <c r="E29" s="30" t="str">
        <f>IF('Specifikacija troška'!A38&lt;&gt;"",RIGHT('Opći obrazac'!$I$5,1),"")</f>
        <v/>
      </c>
      <c r="F29" s="30" t="str">
        <f>IF('Specifikacija troška'!A38&lt;&gt;"",'Opći obrazac'!$B$11,"")</f>
        <v/>
      </c>
      <c r="G29" s="30" t="str">
        <f>IF('Specifikacija troška'!A38&lt;&gt;"",'Opći obrazac'!$H$11,"")</f>
        <v/>
      </c>
      <c r="H29" s="30" t="str">
        <f>IF('Specifikacija troška'!A38&lt;&gt;"",'Opći obrazac'!$B$14,"")</f>
        <v/>
      </c>
      <c r="I29" s="30" t="str">
        <f>IF('Specifikacija troška'!A38&lt;&gt;"",'Opći obrazac'!$G$14,"")</f>
        <v/>
      </c>
      <c r="J29" s="30" t="str">
        <f>IF('Specifikacija troška'!A38&lt;&gt;"",'Opći obrazac'!$H$14,"")</f>
        <v/>
      </c>
      <c r="K29" s="30" t="str">
        <f>IF('Specifikacija troška'!A38&lt;&gt;"",'Opći obrazac'!$B$21,"")</f>
        <v/>
      </c>
      <c r="L29" s="30" t="str">
        <f>IF('Specifikacija troška'!A38&lt;&gt;"",'Opći obrazac'!$E$21,"")</f>
        <v/>
      </c>
      <c r="M29" s="30" t="str">
        <f>IF('Specifikacija troška'!A38&lt;&gt;"",'Opći obrazac'!#REF!,"")</f>
        <v/>
      </c>
      <c r="N29" s="30" t="str">
        <f>IF('Specifikacija troška'!A38&lt;&gt;"",'Opći obrazac'!$B$24,"")</f>
        <v/>
      </c>
      <c r="O29" s="30" t="str">
        <f>IF('Specifikacija troška'!A38&lt;&gt;"",'Opći obrazac'!$I$21,"")</f>
        <v/>
      </c>
      <c r="P29" s="30" t="str">
        <f>IF('Specifikacija troška'!A38&lt;&gt;"",'Opći obrazac'!$G$40,"")</f>
        <v/>
      </c>
      <c r="Q29" s="30" t="str">
        <f>IF('Specifikacija troška'!A38&lt;&gt;"",'Opći obrazac'!$G$42,"")</f>
        <v/>
      </c>
      <c r="R29" s="30" t="str">
        <f>IF('Specifikacija troška'!A38&lt;&gt;"",'Opći obrazac'!$G$44,"")</f>
        <v/>
      </c>
      <c r="S29" s="30" t="str">
        <f>IF('Specifikacija troška'!A38&lt;&gt;"",'Opći obrazac'!#REF!,"")</f>
        <v/>
      </c>
      <c r="T29" s="30"/>
      <c r="U29" s="30"/>
      <c r="V29" s="30"/>
      <c r="W29" s="30"/>
      <c r="X29" s="30"/>
      <c r="Y29" s="30" t="str">
        <f>IF('Specifikacija troška'!A38&lt;&gt;"",'Opći obrazac'!$G$46,"")</f>
        <v/>
      </c>
      <c r="Z29" s="30" t="str">
        <f>IF('Specifikacija troška'!A38&lt;&gt;"",'Opći obrazac'!$B$33,"")</f>
        <v/>
      </c>
      <c r="AA29" s="30" t="str">
        <f>IF('Specifikacija troška'!A38&lt;&gt;"",'Specifikacija troška'!B38,"")</f>
        <v/>
      </c>
      <c r="AB29" s="30" t="str">
        <f>IF('Specifikacija troška'!A38&lt;&gt;"",'Specifikacija troška'!#REF!,"")</f>
        <v/>
      </c>
      <c r="AC29" s="30" t="str">
        <f>IF('Specifikacija troška'!A38&lt;&gt;"",'Specifikacija troška'!#REF!,"")</f>
        <v/>
      </c>
      <c r="AD29" s="62" t="str">
        <f>IF('Specifikacija troška'!A38&lt;&gt;"",'Specifikacija troška'!#REF!,"")</f>
        <v/>
      </c>
      <c r="AE29" s="62" t="str">
        <f>IF('Specifikacija troška'!A38&lt;&gt;"",'Specifikacija troška'!E38,"")</f>
        <v/>
      </c>
      <c r="AF29" s="30" t="str">
        <f>IF('Specifikacija troška'!A38&lt;&gt;"",'Specifikacija troška'!C38,"")</f>
        <v/>
      </c>
      <c r="AG29" s="30" t="str">
        <f>IF('Specifikacija troška'!A38&lt;&gt;"",'Specifikacija troška'!F38,"")</f>
        <v/>
      </c>
      <c r="AH29" s="30"/>
      <c r="AI29" s="30"/>
      <c r="AJ29" s="30"/>
      <c r="AK29" s="30"/>
      <c r="AL29" s="30"/>
      <c r="AM29" s="30"/>
    </row>
    <row r="30" spans="1:39">
      <c r="A30" s="30" t="str">
        <f>IF('Specifikacija troška'!A39&lt;&gt;"",'Specifikacija troška'!A39,"")</f>
        <v/>
      </c>
      <c r="B30" s="30" t="str">
        <f>IF('Specifikacija troška'!A39&lt;&gt;"",CONCATENATE('Opći obrazac'!$F$33,"/",'Specifikacija troška'!A39),"")</f>
        <v/>
      </c>
      <c r="C30" s="30" t="str">
        <f>IF('Specifikacija troška'!A39&lt;&gt;"",'Opći obrazac'!$F$33,"")</f>
        <v/>
      </c>
      <c r="D30" s="30" t="str">
        <f>IF('Specifikacija troška'!A39&lt;&gt;"",LEFT('Opći obrazac'!$I$5,LEN('Opći obrazac'!$I$5)-1),"")</f>
        <v/>
      </c>
      <c r="E30" s="30" t="str">
        <f>IF('Specifikacija troška'!A39&lt;&gt;"",RIGHT('Opći obrazac'!$I$5,1),"")</f>
        <v/>
      </c>
      <c r="F30" s="30" t="str">
        <f>IF('Specifikacija troška'!A39&lt;&gt;"",'Opći obrazac'!$B$11,"")</f>
        <v/>
      </c>
      <c r="G30" s="30" t="str">
        <f>IF('Specifikacija troška'!A39&lt;&gt;"",'Opći obrazac'!$H$11,"")</f>
        <v/>
      </c>
      <c r="H30" s="30" t="str">
        <f>IF('Specifikacija troška'!A39&lt;&gt;"",'Opći obrazac'!$B$14,"")</f>
        <v/>
      </c>
      <c r="I30" s="30" t="str">
        <f>IF('Specifikacija troška'!A39&lt;&gt;"",'Opći obrazac'!$G$14,"")</f>
        <v/>
      </c>
      <c r="J30" s="30" t="str">
        <f>IF('Specifikacija troška'!A39&lt;&gt;"",'Opći obrazac'!$H$14,"")</f>
        <v/>
      </c>
      <c r="K30" s="30" t="str">
        <f>IF('Specifikacija troška'!A39&lt;&gt;"",'Opći obrazac'!$B$21,"")</f>
        <v/>
      </c>
      <c r="L30" s="30" t="str">
        <f>IF('Specifikacija troška'!A39&lt;&gt;"",'Opći obrazac'!$E$21,"")</f>
        <v/>
      </c>
      <c r="M30" s="30" t="str">
        <f>IF('Specifikacija troška'!A39&lt;&gt;"",'Opći obrazac'!#REF!,"")</f>
        <v/>
      </c>
      <c r="N30" s="30" t="str">
        <f>IF('Specifikacija troška'!A39&lt;&gt;"",'Opći obrazac'!$B$24,"")</f>
        <v/>
      </c>
      <c r="O30" s="30" t="str">
        <f>IF('Specifikacija troška'!A39&lt;&gt;"",'Opći obrazac'!$I$21,"")</f>
        <v/>
      </c>
      <c r="P30" s="30" t="str">
        <f>IF('Specifikacija troška'!A39&lt;&gt;"",'Opći obrazac'!$G$40,"")</f>
        <v/>
      </c>
      <c r="Q30" s="30" t="str">
        <f>IF('Specifikacija troška'!A39&lt;&gt;"",'Opći obrazac'!$G$42,"")</f>
        <v/>
      </c>
      <c r="R30" s="30" t="str">
        <f>IF('Specifikacija troška'!A39&lt;&gt;"",'Opći obrazac'!$G$44,"")</f>
        <v/>
      </c>
      <c r="S30" s="30" t="str">
        <f>IF('Specifikacija troška'!A39&lt;&gt;"",'Opći obrazac'!#REF!,"")</f>
        <v/>
      </c>
      <c r="T30" s="30"/>
      <c r="U30" s="30"/>
      <c r="V30" s="30"/>
      <c r="W30" s="30"/>
      <c r="X30" s="30"/>
      <c r="Y30" s="30" t="str">
        <f>IF('Specifikacija troška'!A39&lt;&gt;"",'Opći obrazac'!$G$46,"")</f>
        <v/>
      </c>
      <c r="Z30" s="30" t="str">
        <f>IF('Specifikacija troška'!A39&lt;&gt;"",'Opći obrazac'!$B$33,"")</f>
        <v/>
      </c>
      <c r="AA30" s="30" t="str">
        <f>IF('Specifikacija troška'!A39&lt;&gt;"",'Specifikacija troška'!B39,"")</f>
        <v/>
      </c>
      <c r="AB30" s="30" t="str">
        <f>IF('Specifikacija troška'!A39&lt;&gt;"",'Specifikacija troška'!#REF!,"")</f>
        <v/>
      </c>
      <c r="AC30" s="30" t="str">
        <f>IF('Specifikacija troška'!A39&lt;&gt;"",'Specifikacija troška'!#REF!,"")</f>
        <v/>
      </c>
      <c r="AD30" s="62" t="str">
        <f>IF('Specifikacija troška'!A39&lt;&gt;"",'Specifikacija troška'!#REF!,"")</f>
        <v/>
      </c>
      <c r="AE30" s="62" t="str">
        <f>IF('Specifikacija troška'!A39&lt;&gt;"",'Specifikacija troška'!E39,"")</f>
        <v/>
      </c>
      <c r="AF30" s="30" t="str">
        <f>IF('Specifikacija troška'!A39&lt;&gt;"",'Specifikacija troška'!C39,"")</f>
        <v/>
      </c>
      <c r="AG30" s="30" t="str">
        <f>IF('Specifikacija troška'!A39&lt;&gt;"",'Specifikacija troška'!F39,"")</f>
        <v/>
      </c>
      <c r="AH30" s="30"/>
      <c r="AI30" s="30"/>
      <c r="AJ30" s="30"/>
      <c r="AK30" s="30"/>
      <c r="AL30" s="30"/>
      <c r="AM30" s="30"/>
    </row>
    <row r="31" spans="1:39">
      <c r="A31" s="30" t="str">
        <f>IF('Specifikacija troška'!A40&lt;&gt;"",'Specifikacija troška'!A40,"")</f>
        <v/>
      </c>
      <c r="B31" s="30" t="str">
        <f>IF('Specifikacija troška'!A40&lt;&gt;"",CONCATENATE('Opći obrazac'!$F$33,"/",'Specifikacija troška'!A40),"")</f>
        <v/>
      </c>
      <c r="C31" s="30" t="str">
        <f>IF('Specifikacija troška'!A40&lt;&gt;"",'Opći obrazac'!$F$33,"")</f>
        <v/>
      </c>
      <c r="D31" s="30" t="str">
        <f>IF('Specifikacija troška'!A40&lt;&gt;"",LEFT('Opći obrazac'!$I$5,LEN('Opći obrazac'!$I$5)-1),"")</f>
        <v/>
      </c>
      <c r="E31" s="30" t="str">
        <f>IF('Specifikacija troška'!A40&lt;&gt;"",RIGHT('Opći obrazac'!$I$5,1),"")</f>
        <v/>
      </c>
      <c r="F31" s="30" t="str">
        <f>IF('Specifikacija troška'!A40&lt;&gt;"",'Opći obrazac'!$B$11,"")</f>
        <v/>
      </c>
      <c r="G31" s="30" t="str">
        <f>IF('Specifikacija troška'!A40&lt;&gt;"",'Opći obrazac'!$H$11,"")</f>
        <v/>
      </c>
      <c r="H31" s="30" t="str">
        <f>IF('Specifikacija troška'!A40&lt;&gt;"",'Opći obrazac'!$B$14,"")</f>
        <v/>
      </c>
      <c r="I31" s="30" t="str">
        <f>IF('Specifikacija troška'!A40&lt;&gt;"",'Opći obrazac'!$G$14,"")</f>
        <v/>
      </c>
      <c r="J31" s="30" t="str">
        <f>IF('Specifikacija troška'!A40&lt;&gt;"",'Opći obrazac'!$H$14,"")</f>
        <v/>
      </c>
      <c r="K31" s="30" t="str">
        <f>IF('Specifikacija troška'!A40&lt;&gt;"",'Opći obrazac'!$B$21,"")</f>
        <v/>
      </c>
      <c r="L31" s="30" t="str">
        <f>IF('Specifikacija troška'!A40&lt;&gt;"",'Opći obrazac'!$E$21,"")</f>
        <v/>
      </c>
      <c r="M31" s="30" t="str">
        <f>IF('Specifikacija troška'!A40&lt;&gt;"",'Opći obrazac'!#REF!,"")</f>
        <v/>
      </c>
      <c r="N31" s="30" t="str">
        <f>IF('Specifikacija troška'!A40&lt;&gt;"",'Opći obrazac'!$B$24,"")</f>
        <v/>
      </c>
      <c r="O31" s="30" t="str">
        <f>IF('Specifikacija troška'!A40&lt;&gt;"",'Opći obrazac'!$I$21,"")</f>
        <v/>
      </c>
      <c r="P31" s="30" t="str">
        <f>IF('Specifikacija troška'!A40&lt;&gt;"",'Opći obrazac'!$G$40,"")</f>
        <v/>
      </c>
      <c r="Q31" s="30" t="str">
        <f>IF('Specifikacija troška'!A40&lt;&gt;"",'Opći obrazac'!$G$42,"")</f>
        <v/>
      </c>
      <c r="R31" s="30" t="str">
        <f>IF('Specifikacija troška'!A40&lt;&gt;"",'Opći obrazac'!$G$44,"")</f>
        <v/>
      </c>
      <c r="S31" s="30" t="str">
        <f>IF('Specifikacija troška'!A40&lt;&gt;"",'Opći obrazac'!#REF!,"")</f>
        <v/>
      </c>
      <c r="T31" s="30"/>
      <c r="U31" s="30"/>
      <c r="V31" s="30"/>
      <c r="W31" s="30"/>
      <c r="X31" s="30"/>
      <c r="Y31" s="30" t="str">
        <f>IF('Specifikacija troška'!A40&lt;&gt;"",'Opći obrazac'!$G$46,"")</f>
        <v/>
      </c>
      <c r="Z31" s="30" t="str">
        <f>IF('Specifikacija troška'!A40&lt;&gt;"",'Opći obrazac'!$B$33,"")</f>
        <v/>
      </c>
      <c r="AA31" s="30" t="str">
        <f>IF('Specifikacija troška'!A40&lt;&gt;"",'Specifikacija troška'!B40,"")</f>
        <v/>
      </c>
      <c r="AB31" s="30" t="str">
        <f>IF('Specifikacija troška'!A40&lt;&gt;"",'Specifikacija troška'!#REF!,"")</f>
        <v/>
      </c>
      <c r="AC31" s="30" t="str">
        <f>IF('Specifikacija troška'!A40&lt;&gt;"",'Specifikacija troška'!#REF!,"")</f>
        <v/>
      </c>
      <c r="AD31" s="62" t="str">
        <f>IF('Specifikacija troška'!A40&lt;&gt;"",'Specifikacija troška'!#REF!,"")</f>
        <v/>
      </c>
      <c r="AE31" s="62" t="str">
        <f>IF('Specifikacija troška'!A40&lt;&gt;"",'Specifikacija troška'!E40,"")</f>
        <v/>
      </c>
      <c r="AF31" s="30" t="str">
        <f>IF('Specifikacija troška'!A40&lt;&gt;"",'Specifikacija troška'!C40,"")</f>
        <v/>
      </c>
      <c r="AG31" s="30" t="str">
        <f>IF('Specifikacija troška'!A40&lt;&gt;"",'Specifikacija troška'!F40,"")</f>
        <v/>
      </c>
      <c r="AH31" s="30"/>
      <c r="AI31" s="30"/>
      <c r="AJ31" s="30"/>
      <c r="AK31" s="30"/>
      <c r="AL31" s="30"/>
      <c r="AM31" s="30"/>
    </row>
    <row r="32" spans="1:39">
      <c r="A32" s="30" t="str">
        <f>IF('Specifikacija troška'!A41&lt;&gt;"",'Specifikacija troška'!A41,"")</f>
        <v/>
      </c>
      <c r="B32" s="30" t="str">
        <f>IF('Specifikacija troška'!A41&lt;&gt;"",CONCATENATE('Opći obrazac'!$F$33,"/",'Specifikacija troška'!A41),"")</f>
        <v/>
      </c>
      <c r="C32" s="30" t="str">
        <f>IF('Specifikacija troška'!A41&lt;&gt;"",'Opći obrazac'!$F$33,"")</f>
        <v/>
      </c>
      <c r="D32" s="30" t="str">
        <f>IF('Specifikacija troška'!A41&lt;&gt;"",LEFT('Opći obrazac'!$I$5,LEN('Opći obrazac'!$I$5)-1),"")</f>
        <v/>
      </c>
      <c r="E32" s="30" t="str">
        <f>IF('Specifikacija troška'!A41&lt;&gt;"",RIGHT('Opći obrazac'!$I$5,1),"")</f>
        <v/>
      </c>
      <c r="F32" s="30" t="str">
        <f>IF('Specifikacija troška'!A41&lt;&gt;"",'Opći obrazac'!$B$11,"")</f>
        <v/>
      </c>
      <c r="G32" s="30" t="str">
        <f>IF('Specifikacija troška'!A41&lt;&gt;"",'Opći obrazac'!$H$11,"")</f>
        <v/>
      </c>
      <c r="H32" s="30" t="str">
        <f>IF('Specifikacija troška'!A41&lt;&gt;"",'Opći obrazac'!$B$14,"")</f>
        <v/>
      </c>
      <c r="I32" s="30" t="str">
        <f>IF('Specifikacija troška'!A41&lt;&gt;"",'Opći obrazac'!$G$14,"")</f>
        <v/>
      </c>
      <c r="J32" s="30" t="str">
        <f>IF('Specifikacija troška'!A41&lt;&gt;"",'Opći obrazac'!$H$14,"")</f>
        <v/>
      </c>
      <c r="K32" s="30" t="str">
        <f>IF('Specifikacija troška'!A41&lt;&gt;"",'Opći obrazac'!$B$21,"")</f>
        <v/>
      </c>
      <c r="L32" s="30" t="str">
        <f>IF('Specifikacija troška'!A41&lt;&gt;"",'Opći obrazac'!$E$21,"")</f>
        <v/>
      </c>
      <c r="M32" s="30" t="str">
        <f>IF('Specifikacija troška'!A41&lt;&gt;"",'Opći obrazac'!#REF!,"")</f>
        <v/>
      </c>
      <c r="N32" s="30" t="str">
        <f>IF('Specifikacija troška'!A41&lt;&gt;"",'Opći obrazac'!$B$24,"")</f>
        <v/>
      </c>
      <c r="O32" s="30" t="str">
        <f>IF('Specifikacija troška'!A41&lt;&gt;"",'Opći obrazac'!$I$21,"")</f>
        <v/>
      </c>
      <c r="P32" s="30" t="str">
        <f>IF('Specifikacija troška'!A41&lt;&gt;"",'Opći obrazac'!$G$40,"")</f>
        <v/>
      </c>
      <c r="Q32" s="30" t="str">
        <f>IF('Specifikacija troška'!A41&lt;&gt;"",'Opći obrazac'!$G$42,"")</f>
        <v/>
      </c>
      <c r="R32" s="30" t="str">
        <f>IF('Specifikacija troška'!A41&lt;&gt;"",'Opći obrazac'!$G$44,"")</f>
        <v/>
      </c>
      <c r="S32" s="30" t="str">
        <f>IF('Specifikacija troška'!A41&lt;&gt;"",'Opći obrazac'!#REF!,"")</f>
        <v/>
      </c>
      <c r="T32" s="30"/>
      <c r="U32" s="30"/>
      <c r="V32" s="30"/>
      <c r="W32" s="30"/>
      <c r="X32" s="30"/>
      <c r="Y32" s="30" t="str">
        <f>IF('Specifikacija troška'!A41&lt;&gt;"",'Opći obrazac'!$G$46,"")</f>
        <v/>
      </c>
      <c r="Z32" s="30" t="str">
        <f>IF('Specifikacija troška'!A41&lt;&gt;"",'Opći obrazac'!$B$33,"")</f>
        <v/>
      </c>
      <c r="AA32" s="30" t="str">
        <f>IF('Specifikacija troška'!A41&lt;&gt;"",'Specifikacija troška'!B41,"")</f>
        <v/>
      </c>
      <c r="AB32" s="30" t="str">
        <f>IF('Specifikacija troška'!A41&lt;&gt;"",'Specifikacija troška'!#REF!,"")</f>
        <v/>
      </c>
      <c r="AC32" s="30" t="str">
        <f>IF('Specifikacija troška'!A41&lt;&gt;"",'Specifikacija troška'!#REF!,"")</f>
        <v/>
      </c>
      <c r="AD32" s="62" t="str">
        <f>IF('Specifikacija troška'!A41&lt;&gt;"",'Specifikacija troška'!#REF!,"")</f>
        <v/>
      </c>
      <c r="AE32" s="62" t="str">
        <f>IF('Specifikacija troška'!A41&lt;&gt;"",'Specifikacija troška'!E41,"")</f>
        <v/>
      </c>
      <c r="AF32" s="30" t="str">
        <f>IF('Specifikacija troška'!A41&lt;&gt;"",'Specifikacija troška'!C41,"")</f>
        <v/>
      </c>
      <c r="AG32" s="30" t="str">
        <f>IF('Specifikacija troška'!A41&lt;&gt;"",'Specifikacija troška'!F41,"")</f>
        <v/>
      </c>
      <c r="AH32" s="30"/>
      <c r="AI32" s="30"/>
      <c r="AJ32" s="30"/>
      <c r="AK32" s="30"/>
      <c r="AL32" s="30"/>
      <c r="AM32" s="30"/>
    </row>
    <row r="33" spans="1:39">
      <c r="A33" s="30" t="str">
        <f>IF('Specifikacija troška'!A42&lt;&gt;"",'Specifikacija troška'!A42,"")</f>
        <v/>
      </c>
      <c r="B33" s="30" t="str">
        <f>IF('Specifikacija troška'!A42&lt;&gt;"",CONCATENATE('Opći obrazac'!$F$33,"/",'Specifikacija troška'!A42),"")</f>
        <v/>
      </c>
      <c r="C33" s="30" t="str">
        <f>IF('Specifikacija troška'!A42&lt;&gt;"",'Opći obrazac'!$F$33,"")</f>
        <v/>
      </c>
      <c r="D33" s="30" t="str">
        <f>IF('Specifikacija troška'!A42&lt;&gt;"",LEFT('Opći obrazac'!$I$5,LEN('Opći obrazac'!$I$5)-1),"")</f>
        <v/>
      </c>
      <c r="E33" s="30" t="str">
        <f>IF('Specifikacija troška'!A42&lt;&gt;"",RIGHT('Opći obrazac'!$I$5,1),"")</f>
        <v/>
      </c>
      <c r="F33" s="30" t="str">
        <f>IF('Specifikacija troška'!A42&lt;&gt;"",'Opći obrazac'!$B$11,"")</f>
        <v/>
      </c>
      <c r="G33" s="30" t="str">
        <f>IF('Specifikacija troška'!A42&lt;&gt;"",'Opći obrazac'!$H$11,"")</f>
        <v/>
      </c>
      <c r="H33" s="30" t="str">
        <f>IF('Specifikacija troška'!A42&lt;&gt;"",'Opći obrazac'!$B$14,"")</f>
        <v/>
      </c>
      <c r="I33" s="30" t="str">
        <f>IF('Specifikacija troška'!A42&lt;&gt;"",'Opći obrazac'!$G$14,"")</f>
        <v/>
      </c>
      <c r="J33" s="30" t="str">
        <f>IF('Specifikacija troška'!A42&lt;&gt;"",'Opći obrazac'!$H$14,"")</f>
        <v/>
      </c>
      <c r="K33" s="30" t="str">
        <f>IF('Specifikacija troška'!A42&lt;&gt;"",'Opći obrazac'!$B$21,"")</f>
        <v/>
      </c>
      <c r="L33" s="30" t="str">
        <f>IF('Specifikacija troška'!A42&lt;&gt;"",'Opći obrazac'!$E$21,"")</f>
        <v/>
      </c>
      <c r="M33" s="30" t="str">
        <f>IF('Specifikacija troška'!A42&lt;&gt;"",'Opći obrazac'!#REF!,"")</f>
        <v/>
      </c>
      <c r="N33" s="30" t="str">
        <f>IF('Specifikacija troška'!A42&lt;&gt;"",'Opći obrazac'!$B$24,"")</f>
        <v/>
      </c>
      <c r="O33" s="30" t="str">
        <f>IF('Specifikacija troška'!A42&lt;&gt;"",'Opći obrazac'!$I$21,"")</f>
        <v/>
      </c>
      <c r="P33" s="30" t="str">
        <f>IF('Specifikacija troška'!A42&lt;&gt;"",'Opći obrazac'!$G$40,"")</f>
        <v/>
      </c>
      <c r="Q33" s="30" t="str">
        <f>IF('Specifikacija troška'!A42&lt;&gt;"",'Opći obrazac'!$G$42,"")</f>
        <v/>
      </c>
      <c r="R33" s="30" t="str">
        <f>IF('Specifikacija troška'!A42&lt;&gt;"",'Opći obrazac'!$G$44,"")</f>
        <v/>
      </c>
      <c r="S33" s="30" t="str">
        <f>IF('Specifikacija troška'!A42&lt;&gt;"",'Opći obrazac'!#REF!,"")</f>
        <v/>
      </c>
      <c r="T33" s="30"/>
      <c r="U33" s="30"/>
      <c r="V33" s="30"/>
      <c r="W33" s="30"/>
      <c r="X33" s="30"/>
      <c r="Y33" s="30" t="str">
        <f>IF('Specifikacija troška'!A42&lt;&gt;"",'Opći obrazac'!$G$46,"")</f>
        <v/>
      </c>
      <c r="Z33" s="30" t="str">
        <f>IF('Specifikacija troška'!A42&lt;&gt;"",'Opći obrazac'!$B$33,"")</f>
        <v/>
      </c>
      <c r="AA33" s="30" t="str">
        <f>IF('Specifikacija troška'!A42&lt;&gt;"",'Specifikacija troška'!B42,"")</f>
        <v/>
      </c>
      <c r="AB33" s="30" t="str">
        <f>IF('Specifikacija troška'!A42&lt;&gt;"",'Specifikacija troška'!#REF!,"")</f>
        <v/>
      </c>
      <c r="AC33" s="30" t="str">
        <f>IF('Specifikacija troška'!A42&lt;&gt;"",'Specifikacija troška'!#REF!,"")</f>
        <v/>
      </c>
      <c r="AD33" s="62" t="str">
        <f>IF('Specifikacija troška'!A42&lt;&gt;"",'Specifikacija troška'!#REF!,"")</f>
        <v/>
      </c>
      <c r="AE33" s="62" t="str">
        <f>IF('Specifikacija troška'!A42&lt;&gt;"",'Specifikacija troška'!E42,"")</f>
        <v/>
      </c>
      <c r="AF33" s="30" t="str">
        <f>IF('Specifikacija troška'!A42&lt;&gt;"",'Specifikacija troška'!C42,"")</f>
        <v/>
      </c>
      <c r="AG33" s="30" t="str">
        <f>IF('Specifikacija troška'!A42&lt;&gt;"",'Specifikacija troška'!F42,"")</f>
        <v/>
      </c>
      <c r="AH33" s="30"/>
      <c r="AI33" s="30"/>
      <c r="AJ33" s="30"/>
      <c r="AK33" s="30"/>
      <c r="AL33" s="30"/>
      <c r="AM33" s="30"/>
    </row>
    <row r="34" spans="1:39">
      <c r="A34" s="30" t="str">
        <f>IF('Specifikacija troška'!A43&lt;&gt;"",'Specifikacija troška'!A43,"")</f>
        <v/>
      </c>
      <c r="B34" s="30" t="str">
        <f>IF('Specifikacija troška'!A43&lt;&gt;"",CONCATENATE('Opći obrazac'!$F$33,"/",'Specifikacija troška'!A43),"")</f>
        <v/>
      </c>
      <c r="C34" s="30" t="str">
        <f>IF('Specifikacija troška'!A43&lt;&gt;"",'Opći obrazac'!$F$33,"")</f>
        <v/>
      </c>
      <c r="D34" s="30" t="str">
        <f>IF('Specifikacija troška'!A43&lt;&gt;"",LEFT('Opći obrazac'!$I$5,LEN('Opći obrazac'!$I$5)-1),"")</f>
        <v/>
      </c>
      <c r="E34" s="30" t="str">
        <f>IF('Specifikacija troška'!A43&lt;&gt;"",RIGHT('Opći obrazac'!$I$5,1),"")</f>
        <v/>
      </c>
      <c r="F34" s="30" t="str">
        <f>IF('Specifikacija troška'!A43&lt;&gt;"",'Opći obrazac'!$B$11,"")</f>
        <v/>
      </c>
      <c r="G34" s="30" t="str">
        <f>IF('Specifikacija troška'!A43&lt;&gt;"",'Opći obrazac'!$H$11,"")</f>
        <v/>
      </c>
      <c r="H34" s="30" t="str">
        <f>IF('Specifikacija troška'!A43&lt;&gt;"",'Opći obrazac'!$B$14,"")</f>
        <v/>
      </c>
      <c r="I34" s="30" t="str">
        <f>IF('Specifikacija troška'!A43&lt;&gt;"",'Opći obrazac'!$G$14,"")</f>
        <v/>
      </c>
      <c r="J34" s="30" t="str">
        <f>IF('Specifikacija troška'!A43&lt;&gt;"",'Opći obrazac'!$H$14,"")</f>
        <v/>
      </c>
      <c r="K34" s="30" t="str">
        <f>IF('Specifikacija troška'!A43&lt;&gt;"",'Opći obrazac'!$B$21,"")</f>
        <v/>
      </c>
      <c r="L34" s="30" t="str">
        <f>IF('Specifikacija troška'!A43&lt;&gt;"",'Opći obrazac'!$E$21,"")</f>
        <v/>
      </c>
      <c r="M34" s="30" t="str">
        <f>IF('Specifikacija troška'!A43&lt;&gt;"",'Opći obrazac'!#REF!,"")</f>
        <v/>
      </c>
      <c r="N34" s="30" t="str">
        <f>IF('Specifikacija troška'!A43&lt;&gt;"",'Opći obrazac'!$B$24,"")</f>
        <v/>
      </c>
      <c r="O34" s="30" t="str">
        <f>IF('Specifikacija troška'!A43&lt;&gt;"",'Opći obrazac'!$I$21,"")</f>
        <v/>
      </c>
      <c r="P34" s="30" t="str">
        <f>IF('Specifikacija troška'!A43&lt;&gt;"",'Opći obrazac'!$G$40,"")</f>
        <v/>
      </c>
      <c r="Q34" s="30" t="str">
        <f>IF('Specifikacija troška'!A43&lt;&gt;"",'Opći obrazac'!$G$42,"")</f>
        <v/>
      </c>
      <c r="R34" s="30" t="str">
        <f>IF('Specifikacija troška'!A43&lt;&gt;"",'Opći obrazac'!$G$44,"")</f>
        <v/>
      </c>
      <c r="S34" s="30" t="str">
        <f>IF('Specifikacija troška'!A43&lt;&gt;"",'Opći obrazac'!#REF!,"")</f>
        <v/>
      </c>
      <c r="T34" s="30"/>
      <c r="U34" s="30"/>
      <c r="V34" s="30"/>
      <c r="W34" s="30"/>
      <c r="X34" s="30"/>
      <c r="Y34" s="30" t="str">
        <f>IF('Specifikacija troška'!A43&lt;&gt;"",'Opći obrazac'!$G$46,"")</f>
        <v/>
      </c>
      <c r="Z34" s="30" t="str">
        <f>IF('Specifikacija troška'!A43&lt;&gt;"",'Opći obrazac'!$B$33,"")</f>
        <v/>
      </c>
      <c r="AA34" s="30" t="str">
        <f>IF('Specifikacija troška'!A43&lt;&gt;"",'Specifikacija troška'!B43,"")</f>
        <v/>
      </c>
      <c r="AB34" s="30" t="str">
        <f>IF('Specifikacija troška'!A43&lt;&gt;"",'Specifikacija troška'!#REF!,"")</f>
        <v/>
      </c>
      <c r="AC34" s="30" t="str">
        <f>IF('Specifikacija troška'!A43&lt;&gt;"",'Specifikacija troška'!#REF!,"")</f>
        <v/>
      </c>
      <c r="AD34" s="62" t="str">
        <f>IF('Specifikacija troška'!A43&lt;&gt;"",'Specifikacija troška'!#REF!,"")</f>
        <v/>
      </c>
      <c r="AE34" s="62" t="str">
        <f>IF('Specifikacija troška'!A43&lt;&gt;"",'Specifikacija troška'!E43,"")</f>
        <v/>
      </c>
      <c r="AF34" s="30" t="str">
        <f>IF('Specifikacija troška'!A43&lt;&gt;"",'Specifikacija troška'!C43,"")</f>
        <v/>
      </c>
      <c r="AG34" s="30" t="str">
        <f>IF('Specifikacija troška'!A43&lt;&gt;"",'Specifikacija troška'!F43,"")</f>
        <v/>
      </c>
      <c r="AH34" s="30"/>
      <c r="AI34" s="30"/>
      <c r="AJ34" s="30"/>
      <c r="AK34" s="30"/>
      <c r="AL34" s="30"/>
      <c r="AM34" s="30"/>
    </row>
    <row r="35" spans="1:39">
      <c r="A35" s="30" t="str">
        <f>IF('Specifikacija troška'!A44&lt;&gt;"",'Specifikacija troška'!A44,"")</f>
        <v/>
      </c>
      <c r="B35" s="30" t="str">
        <f>IF('Specifikacija troška'!A44&lt;&gt;"",CONCATENATE('Opći obrazac'!$F$33,"/",'Specifikacija troška'!A44),"")</f>
        <v/>
      </c>
      <c r="C35" s="30" t="str">
        <f>IF('Specifikacija troška'!A44&lt;&gt;"",'Opći obrazac'!$F$33,"")</f>
        <v/>
      </c>
      <c r="D35" s="30" t="str">
        <f>IF('Specifikacija troška'!A44&lt;&gt;"",LEFT('Opći obrazac'!$I$5,LEN('Opći obrazac'!$I$5)-1),"")</f>
        <v/>
      </c>
      <c r="E35" s="30" t="str">
        <f>IF('Specifikacija troška'!A44&lt;&gt;"",RIGHT('Opći obrazac'!$I$5,1),"")</f>
        <v/>
      </c>
      <c r="F35" s="30" t="str">
        <f>IF('Specifikacija troška'!A44&lt;&gt;"",'Opći obrazac'!$B$11,"")</f>
        <v/>
      </c>
      <c r="G35" s="30" t="str">
        <f>IF('Specifikacija troška'!A44&lt;&gt;"",'Opći obrazac'!$H$11,"")</f>
        <v/>
      </c>
      <c r="H35" s="30" t="str">
        <f>IF('Specifikacija troška'!A44&lt;&gt;"",'Opći obrazac'!$B$14,"")</f>
        <v/>
      </c>
      <c r="I35" s="30" t="str">
        <f>IF('Specifikacija troška'!A44&lt;&gt;"",'Opći obrazac'!$G$14,"")</f>
        <v/>
      </c>
      <c r="J35" s="30" t="str">
        <f>IF('Specifikacija troška'!A44&lt;&gt;"",'Opći obrazac'!$H$14,"")</f>
        <v/>
      </c>
      <c r="K35" s="30" t="str">
        <f>IF('Specifikacija troška'!A44&lt;&gt;"",'Opći obrazac'!$B$21,"")</f>
        <v/>
      </c>
      <c r="L35" s="30" t="str">
        <f>IF('Specifikacija troška'!A44&lt;&gt;"",'Opći obrazac'!$E$21,"")</f>
        <v/>
      </c>
      <c r="M35" s="30" t="str">
        <f>IF('Specifikacija troška'!A44&lt;&gt;"",'Opći obrazac'!#REF!,"")</f>
        <v/>
      </c>
      <c r="N35" s="30" t="str">
        <f>IF('Specifikacija troška'!A44&lt;&gt;"",'Opći obrazac'!$B$24,"")</f>
        <v/>
      </c>
      <c r="O35" s="30" t="str">
        <f>IF('Specifikacija troška'!A44&lt;&gt;"",'Opći obrazac'!$I$21,"")</f>
        <v/>
      </c>
      <c r="P35" s="30" t="str">
        <f>IF('Specifikacija troška'!A44&lt;&gt;"",'Opći obrazac'!$G$40,"")</f>
        <v/>
      </c>
      <c r="Q35" s="30" t="str">
        <f>IF('Specifikacija troška'!A44&lt;&gt;"",'Opći obrazac'!$G$42,"")</f>
        <v/>
      </c>
      <c r="R35" s="30" t="str">
        <f>IF('Specifikacija troška'!A44&lt;&gt;"",'Opći obrazac'!$G$44,"")</f>
        <v/>
      </c>
      <c r="S35" s="30" t="str">
        <f>IF('Specifikacija troška'!A44&lt;&gt;"",'Opći obrazac'!#REF!,"")</f>
        <v/>
      </c>
      <c r="T35" s="30"/>
      <c r="U35" s="30"/>
      <c r="V35" s="30"/>
      <c r="W35" s="30"/>
      <c r="X35" s="30"/>
      <c r="Y35" s="30" t="str">
        <f>IF('Specifikacija troška'!A44&lt;&gt;"",'Opći obrazac'!$G$46,"")</f>
        <v/>
      </c>
      <c r="Z35" s="30" t="str">
        <f>IF('Specifikacija troška'!A44&lt;&gt;"",'Opći obrazac'!$B$33,"")</f>
        <v/>
      </c>
      <c r="AA35" s="30" t="str">
        <f>IF('Specifikacija troška'!A44&lt;&gt;"",'Specifikacija troška'!B44,"")</f>
        <v/>
      </c>
      <c r="AB35" s="30" t="str">
        <f>IF('Specifikacija troška'!A44&lt;&gt;"",'Specifikacija troška'!#REF!,"")</f>
        <v/>
      </c>
      <c r="AC35" s="30" t="str">
        <f>IF('Specifikacija troška'!A44&lt;&gt;"",'Specifikacija troška'!#REF!,"")</f>
        <v/>
      </c>
      <c r="AD35" s="62" t="str">
        <f>IF('Specifikacija troška'!A44&lt;&gt;"",'Specifikacija troška'!#REF!,"")</f>
        <v/>
      </c>
      <c r="AE35" s="62" t="str">
        <f>IF('Specifikacija troška'!A44&lt;&gt;"",'Specifikacija troška'!E44,"")</f>
        <v/>
      </c>
      <c r="AF35" s="30" t="str">
        <f>IF('Specifikacija troška'!A44&lt;&gt;"",'Specifikacija troška'!C44,"")</f>
        <v/>
      </c>
      <c r="AG35" s="30" t="str">
        <f>IF('Specifikacija troška'!A44&lt;&gt;"",'Specifikacija troška'!F44,"")</f>
        <v/>
      </c>
      <c r="AH35" s="30"/>
      <c r="AI35" s="30"/>
      <c r="AJ35" s="30"/>
      <c r="AK35" s="30"/>
      <c r="AL35" s="30"/>
      <c r="AM35" s="30"/>
    </row>
    <row r="36" spans="1:39">
      <c r="A36" s="30" t="str">
        <f>IF('Specifikacija troška'!A45&lt;&gt;"",'Specifikacija troška'!A45,"")</f>
        <v/>
      </c>
      <c r="B36" s="30" t="str">
        <f>IF('Specifikacija troška'!A45&lt;&gt;"",CONCATENATE('Opći obrazac'!$F$33,"/",'Specifikacija troška'!A45),"")</f>
        <v/>
      </c>
      <c r="C36" s="30" t="str">
        <f>IF('Specifikacija troška'!A45&lt;&gt;"",'Opći obrazac'!$F$33,"")</f>
        <v/>
      </c>
      <c r="D36" s="30" t="str">
        <f>IF('Specifikacija troška'!A45&lt;&gt;"",LEFT('Opći obrazac'!$I$5,LEN('Opći obrazac'!$I$5)-1),"")</f>
        <v/>
      </c>
      <c r="E36" s="30" t="str">
        <f>IF('Specifikacija troška'!A45&lt;&gt;"",RIGHT('Opći obrazac'!$I$5,1),"")</f>
        <v/>
      </c>
      <c r="F36" s="30" t="str">
        <f>IF('Specifikacija troška'!A45&lt;&gt;"",'Opći obrazac'!$B$11,"")</f>
        <v/>
      </c>
      <c r="G36" s="30" t="str">
        <f>IF('Specifikacija troška'!A45&lt;&gt;"",'Opći obrazac'!$H$11,"")</f>
        <v/>
      </c>
      <c r="H36" s="30" t="str">
        <f>IF('Specifikacija troška'!A45&lt;&gt;"",'Opći obrazac'!$B$14,"")</f>
        <v/>
      </c>
      <c r="I36" s="30" t="str">
        <f>IF('Specifikacija troška'!A45&lt;&gt;"",'Opći obrazac'!$G$14,"")</f>
        <v/>
      </c>
      <c r="J36" s="30" t="str">
        <f>IF('Specifikacija troška'!A45&lt;&gt;"",'Opći obrazac'!$H$14,"")</f>
        <v/>
      </c>
      <c r="K36" s="30" t="str">
        <f>IF('Specifikacija troška'!A45&lt;&gt;"",'Opći obrazac'!$B$21,"")</f>
        <v/>
      </c>
      <c r="L36" s="30" t="str">
        <f>IF('Specifikacija troška'!A45&lt;&gt;"",'Opći obrazac'!$E$21,"")</f>
        <v/>
      </c>
      <c r="M36" s="30" t="str">
        <f>IF('Specifikacija troška'!A45&lt;&gt;"",'Opći obrazac'!#REF!,"")</f>
        <v/>
      </c>
      <c r="N36" s="30" t="str">
        <f>IF('Specifikacija troška'!A45&lt;&gt;"",'Opći obrazac'!$B$24,"")</f>
        <v/>
      </c>
      <c r="O36" s="30" t="str">
        <f>IF('Specifikacija troška'!A45&lt;&gt;"",'Opći obrazac'!$I$21,"")</f>
        <v/>
      </c>
      <c r="P36" s="30" t="str">
        <f>IF('Specifikacija troška'!A45&lt;&gt;"",'Opći obrazac'!$G$40,"")</f>
        <v/>
      </c>
      <c r="Q36" s="30" t="str">
        <f>IF('Specifikacija troška'!A45&lt;&gt;"",'Opći obrazac'!$G$42,"")</f>
        <v/>
      </c>
      <c r="R36" s="30" t="str">
        <f>IF('Specifikacija troška'!A45&lt;&gt;"",'Opći obrazac'!$G$44,"")</f>
        <v/>
      </c>
      <c r="S36" s="30" t="str">
        <f>IF('Specifikacija troška'!A45&lt;&gt;"",'Opći obrazac'!#REF!,"")</f>
        <v/>
      </c>
      <c r="T36" s="30"/>
      <c r="U36" s="30"/>
      <c r="V36" s="30"/>
      <c r="W36" s="30"/>
      <c r="X36" s="30"/>
      <c r="Y36" s="30" t="str">
        <f>IF('Specifikacija troška'!A45&lt;&gt;"",'Opći obrazac'!$G$46,"")</f>
        <v/>
      </c>
      <c r="Z36" s="30" t="str">
        <f>IF('Specifikacija troška'!A45&lt;&gt;"",'Opći obrazac'!$B$33,"")</f>
        <v/>
      </c>
      <c r="AA36" s="30" t="str">
        <f>IF('Specifikacija troška'!A45&lt;&gt;"",'Specifikacija troška'!B45,"")</f>
        <v/>
      </c>
      <c r="AB36" s="30" t="str">
        <f>IF('Specifikacija troška'!A45&lt;&gt;"",'Specifikacija troška'!#REF!,"")</f>
        <v/>
      </c>
      <c r="AC36" s="30" t="str">
        <f>IF('Specifikacija troška'!A45&lt;&gt;"",'Specifikacija troška'!#REF!,"")</f>
        <v/>
      </c>
      <c r="AD36" s="62" t="str">
        <f>IF('Specifikacija troška'!A45&lt;&gt;"",'Specifikacija troška'!#REF!,"")</f>
        <v/>
      </c>
      <c r="AE36" s="62" t="str">
        <f>IF('Specifikacija troška'!A45&lt;&gt;"",'Specifikacija troška'!E45,"")</f>
        <v/>
      </c>
      <c r="AF36" s="30" t="str">
        <f>IF('Specifikacija troška'!A45&lt;&gt;"",'Specifikacija troška'!C45,"")</f>
        <v/>
      </c>
      <c r="AG36" s="30" t="str">
        <f>IF('Specifikacija troška'!A45&lt;&gt;"",'Specifikacija troška'!F45,"")</f>
        <v/>
      </c>
      <c r="AH36" s="30"/>
      <c r="AI36" s="30"/>
      <c r="AJ36" s="30"/>
      <c r="AK36" s="30"/>
      <c r="AL36" s="30"/>
      <c r="AM36" s="30"/>
    </row>
    <row r="37" spans="1:39">
      <c r="A37" s="30" t="str">
        <f>IF('Specifikacija troška'!A46&lt;&gt;"",'Specifikacija troška'!A46,"")</f>
        <v/>
      </c>
      <c r="B37" s="30" t="str">
        <f>IF('Specifikacija troška'!A46&lt;&gt;"",CONCATENATE('Opći obrazac'!$F$33,"/",'Specifikacija troška'!A46),"")</f>
        <v/>
      </c>
      <c r="C37" s="30" t="str">
        <f>IF('Specifikacija troška'!A46&lt;&gt;"",'Opći obrazac'!$F$33,"")</f>
        <v/>
      </c>
      <c r="D37" s="30" t="str">
        <f>IF('Specifikacija troška'!A46&lt;&gt;"",LEFT('Opći obrazac'!$I$5,LEN('Opći obrazac'!$I$5)-1),"")</f>
        <v/>
      </c>
      <c r="E37" s="30" t="str">
        <f>IF('Specifikacija troška'!A46&lt;&gt;"",RIGHT('Opći obrazac'!$I$5,1),"")</f>
        <v/>
      </c>
      <c r="F37" s="30" t="str">
        <f>IF('Specifikacija troška'!A46&lt;&gt;"",'Opći obrazac'!$B$11,"")</f>
        <v/>
      </c>
      <c r="G37" s="30" t="str">
        <f>IF('Specifikacija troška'!A46&lt;&gt;"",'Opći obrazac'!$H$11,"")</f>
        <v/>
      </c>
      <c r="H37" s="30" t="str">
        <f>IF('Specifikacija troška'!A46&lt;&gt;"",'Opći obrazac'!$B$14,"")</f>
        <v/>
      </c>
      <c r="I37" s="30" t="str">
        <f>IF('Specifikacija troška'!A46&lt;&gt;"",'Opći obrazac'!$G$14,"")</f>
        <v/>
      </c>
      <c r="J37" s="30" t="str">
        <f>IF('Specifikacija troška'!A46&lt;&gt;"",'Opći obrazac'!$H$14,"")</f>
        <v/>
      </c>
      <c r="K37" s="30" t="str">
        <f>IF('Specifikacija troška'!A46&lt;&gt;"",'Opći obrazac'!$B$21,"")</f>
        <v/>
      </c>
      <c r="L37" s="30" t="str">
        <f>IF('Specifikacija troška'!A46&lt;&gt;"",'Opći obrazac'!$E$21,"")</f>
        <v/>
      </c>
      <c r="M37" s="30" t="str">
        <f>IF('Specifikacija troška'!A46&lt;&gt;"",'Opći obrazac'!#REF!,"")</f>
        <v/>
      </c>
      <c r="N37" s="30" t="str">
        <f>IF('Specifikacija troška'!A46&lt;&gt;"",'Opći obrazac'!$B$24,"")</f>
        <v/>
      </c>
      <c r="O37" s="30" t="str">
        <f>IF('Specifikacija troška'!A46&lt;&gt;"",'Opći obrazac'!$I$21,"")</f>
        <v/>
      </c>
      <c r="P37" s="30" t="str">
        <f>IF('Specifikacija troška'!A46&lt;&gt;"",'Opći obrazac'!$G$40,"")</f>
        <v/>
      </c>
      <c r="Q37" s="30" t="str">
        <f>IF('Specifikacija troška'!A46&lt;&gt;"",'Opći obrazac'!$G$42,"")</f>
        <v/>
      </c>
      <c r="R37" s="30" t="str">
        <f>IF('Specifikacija troška'!A46&lt;&gt;"",'Opći obrazac'!$G$44,"")</f>
        <v/>
      </c>
      <c r="S37" s="30" t="str">
        <f>IF('Specifikacija troška'!A46&lt;&gt;"",'Opći obrazac'!#REF!,"")</f>
        <v/>
      </c>
      <c r="T37" s="30"/>
      <c r="U37" s="30"/>
      <c r="V37" s="30"/>
      <c r="W37" s="30"/>
      <c r="X37" s="30"/>
      <c r="Y37" s="30" t="str">
        <f>IF('Specifikacija troška'!A46&lt;&gt;"",'Opći obrazac'!$G$46,"")</f>
        <v/>
      </c>
      <c r="Z37" s="30" t="str">
        <f>IF('Specifikacija troška'!A46&lt;&gt;"",'Opći obrazac'!$B$33,"")</f>
        <v/>
      </c>
      <c r="AA37" s="30" t="str">
        <f>IF('Specifikacija troška'!A46&lt;&gt;"",'Specifikacija troška'!B46,"")</f>
        <v/>
      </c>
      <c r="AB37" s="30" t="str">
        <f>IF('Specifikacija troška'!A46&lt;&gt;"",'Specifikacija troška'!#REF!,"")</f>
        <v/>
      </c>
      <c r="AC37" s="30" t="str">
        <f>IF('Specifikacija troška'!A46&lt;&gt;"",'Specifikacija troška'!#REF!,"")</f>
        <v/>
      </c>
      <c r="AD37" s="62" t="str">
        <f>IF('Specifikacija troška'!A46&lt;&gt;"",'Specifikacija troška'!#REF!,"")</f>
        <v/>
      </c>
      <c r="AE37" s="62" t="str">
        <f>IF('Specifikacija troška'!A46&lt;&gt;"",'Specifikacija troška'!E46,"")</f>
        <v/>
      </c>
      <c r="AF37" s="30" t="str">
        <f>IF('Specifikacija troška'!A46&lt;&gt;"",'Specifikacija troška'!C46,"")</f>
        <v/>
      </c>
      <c r="AG37" s="30" t="str">
        <f>IF('Specifikacija troška'!A46&lt;&gt;"",'Specifikacija troška'!F46,"")</f>
        <v/>
      </c>
      <c r="AH37" s="30"/>
      <c r="AI37" s="30"/>
      <c r="AJ37" s="30"/>
      <c r="AK37" s="30"/>
      <c r="AL37" s="30"/>
      <c r="AM37" s="30"/>
    </row>
    <row r="38" spans="1:39">
      <c r="A38" s="30" t="str">
        <f>IF('Specifikacija troška'!A47&lt;&gt;"",'Specifikacija troška'!A47,"")</f>
        <v/>
      </c>
      <c r="B38" s="30" t="str">
        <f>IF('Specifikacija troška'!A47&lt;&gt;"",CONCATENATE('Opći obrazac'!$F$33,"/",'Specifikacija troška'!A47),"")</f>
        <v/>
      </c>
      <c r="C38" s="30" t="str">
        <f>IF('Specifikacija troška'!A47&lt;&gt;"",'Opći obrazac'!$F$33,"")</f>
        <v/>
      </c>
      <c r="D38" s="30" t="str">
        <f>IF('Specifikacija troška'!A47&lt;&gt;"",LEFT('Opći obrazac'!$I$5,LEN('Opći obrazac'!$I$5)-1),"")</f>
        <v/>
      </c>
      <c r="E38" s="30" t="str">
        <f>IF('Specifikacija troška'!A47&lt;&gt;"",RIGHT('Opći obrazac'!$I$5,1),"")</f>
        <v/>
      </c>
      <c r="F38" s="30" t="str">
        <f>IF('Specifikacija troška'!A47&lt;&gt;"",'Opći obrazac'!$B$11,"")</f>
        <v/>
      </c>
      <c r="G38" s="30" t="str">
        <f>IF('Specifikacija troška'!A47&lt;&gt;"",'Opći obrazac'!$H$11,"")</f>
        <v/>
      </c>
      <c r="H38" s="30" t="str">
        <f>IF('Specifikacija troška'!A47&lt;&gt;"",'Opći obrazac'!$B$14,"")</f>
        <v/>
      </c>
      <c r="I38" s="30" t="str">
        <f>IF('Specifikacija troška'!A47&lt;&gt;"",'Opći obrazac'!$G$14,"")</f>
        <v/>
      </c>
      <c r="J38" s="30" t="str">
        <f>IF('Specifikacija troška'!A47&lt;&gt;"",'Opći obrazac'!$H$14,"")</f>
        <v/>
      </c>
      <c r="K38" s="30" t="str">
        <f>IF('Specifikacija troška'!A47&lt;&gt;"",'Opći obrazac'!$B$21,"")</f>
        <v/>
      </c>
      <c r="L38" s="30" t="str">
        <f>IF('Specifikacija troška'!A47&lt;&gt;"",'Opći obrazac'!$E$21,"")</f>
        <v/>
      </c>
      <c r="M38" s="30" t="str">
        <f>IF('Specifikacija troška'!A47&lt;&gt;"",'Opći obrazac'!#REF!,"")</f>
        <v/>
      </c>
      <c r="N38" s="30" t="str">
        <f>IF('Specifikacija troška'!A47&lt;&gt;"",'Opći obrazac'!$B$24,"")</f>
        <v/>
      </c>
      <c r="O38" s="30" t="str">
        <f>IF('Specifikacija troška'!A47&lt;&gt;"",'Opći obrazac'!$I$21,"")</f>
        <v/>
      </c>
      <c r="P38" s="30" t="str">
        <f>IF('Specifikacija troška'!A47&lt;&gt;"",'Opći obrazac'!$G$40,"")</f>
        <v/>
      </c>
      <c r="Q38" s="30" t="str">
        <f>IF('Specifikacija troška'!A47&lt;&gt;"",'Opći obrazac'!$G$42,"")</f>
        <v/>
      </c>
      <c r="R38" s="30" t="str">
        <f>IF('Specifikacija troška'!A47&lt;&gt;"",'Opći obrazac'!$G$44,"")</f>
        <v/>
      </c>
      <c r="S38" s="30" t="str">
        <f>IF('Specifikacija troška'!A47&lt;&gt;"",'Opći obrazac'!#REF!,"")</f>
        <v/>
      </c>
      <c r="T38" s="30"/>
      <c r="U38" s="30"/>
      <c r="V38" s="30"/>
      <c r="W38" s="30"/>
      <c r="X38" s="30"/>
      <c r="Y38" s="30" t="str">
        <f>IF('Specifikacija troška'!A47&lt;&gt;"",'Opći obrazac'!$G$46,"")</f>
        <v/>
      </c>
      <c r="Z38" s="30" t="str">
        <f>IF('Specifikacija troška'!A47&lt;&gt;"",'Opći obrazac'!$B$33,"")</f>
        <v/>
      </c>
      <c r="AA38" s="30" t="str">
        <f>IF('Specifikacija troška'!A47&lt;&gt;"",'Specifikacija troška'!B47,"")</f>
        <v/>
      </c>
      <c r="AB38" s="30" t="str">
        <f>IF('Specifikacija troška'!A47&lt;&gt;"",'Specifikacija troška'!#REF!,"")</f>
        <v/>
      </c>
      <c r="AC38" s="30" t="str">
        <f>IF('Specifikacija troška'!A47&lt;&gt;"",'Specifikacija troška'!#REF!,"")</f>
        <v/>
      </c>
      <c r="AD38" s="62" t="str">
        <f>IF('Specifikacija troška'!A47&lt;&gt;"",'Specifikacija troška'!#REF!,"")</f>
        <v/>
      </c>
      <c r="AE38" s="62" t="str">
        <f>IF('Specifikacija troška'!A47&lt;&gt;"",'Specifikacija troška'!E47,"")</f>
        <v/>
      </c>
      <c r="AF38" s="30" t="str">
        <f>IF('Specifikacija troška'!A47&lt;&gt;"",'Specifikacija troška'!C47,"")</f>
        <v/>
      </c>
      <c r="AG38" s="30" t="str">
        <f>IF('Specifikacija troška'!A47&lt;&gt;"",'Specifikacija troška'!F47,"")</f>
        <v/>
      </c>
      <c r="AH38" s="30"/>
      <c r="AI38" s="30"/>
      <c r="AJ38" s="30"/>
      <c r="AK38" s="30"/>
      <c r="AL38" s="30"/>
      <c r="AM38" s="30"/>
    </row>
    <row r="39" spans="1:39">
      <c r="A39" s="30" t="str">
        <f>IF('Specifikacija troška'!A48&lt;&gt;"",'Specifikacija troška'!A48,"")</f>
        <v/>
      </c>
      <c r="B39" s="30" t="str">
        <f>IF('Specifikacija troška'!A48&lt;&gt;"",CONCATENATE('Opći obrazac'!$F$33,"/",'Specifikacija troška'!A48),"")</f>
        <v/>
      </c>
      <c r="C39" s="30" t="str">
        <f>IF('Specifikacija troška'!A48&lt;&gt;"",'Opći obrazac'!$F$33,"")</f>
        <v/>
      </c>
      <c r="D39" s="30" t="str">
        <f>IF('Specifikacija troška'!A48&lt;&gt;"",LEFT('Opći obrazac'!$I$5,LEN('Opći obrazac'!$I$5)-1),"")</f>
        <v/>
      </c>
      <c r="E39" s="30" t="str">
        <f>IF('Specifikacija troška'!A48&lt;&gt;"",RIGHT('Opći obrazac'!$I$5,1),"")</f>
        <v/>
      </c>
      <c r="F39" s="30" t="str">
        <f>IF('Specifikacija troška'!A48&lt;&gt;"",'Opći obrazac'!$B$11,"")</f>
        <v/>
      </c>
      <c r="G39" s="30" t="str">
        <f>IF('Specifikacija troška'!A48&lt;&gt;"",'Opći obrazac'!$H$11,"")</f>
        <v/>
      </c>
      <c r="H39" s="30" t="str">
        <f>IF('Specifikacija troška'!A48&lt;&gt;"",'Opći obrazac'!$B$14,"")</f>
        <v/>
      </c>
      <c r="I39" s="30" t="str">
        <f>IF('Specifikacija troška'!A48&lt;&gt;"",'Opći obrazac'!$G$14,"")</f>
        <v/>
      </c>
      <c r="J39" s="30" t="str">
        <f>IF('Specifikacija troška'!A48&lt;&gt;"",'Opći obrazac'!$H$14,"")</f>
        <v/>
      </c>
      <c r="K39" s="30" t="str">
        <f>IF('Specifikacija troška'!A48&lt;&gt;"",'Opći obrazac'!$B$21,"")</f>
        <v/>
      </c>
      <c r="L39" s="30" t="str">
        <f>IF('Specifikacija troška'!A48&lt;&gt;"",'Opći obrazac'!$E$21,"")</f>
        <v/>
      </c>
      <c r="M39" s="30" t="str">
        <f>IF('Specifikacija troška'!A48&lt;&gt;"",'Opći obrazac'!#REF!,"")</f>
        <v/>
      </c>
      <c r="N39" s="30" t="str">
        <f>IF('Specifikacija troška'!A48&lt;&gt;"",'Opći obrazac'!$B$24,"")</f>
        <v/>
      </c>
      <c r="O39" s="30" t="str">
        <f>IF('Specifikacija troška'!A48&lt;&gt;"",'Opći obrazac'!$I$21,"")</f>
        <v/>
      </c>
      <c r="P39" s="30" t="str">
        <f>IF('Specifikacija troška'!A48&lt;&gt;"",'Opći obrazac'!$G$40,"")</f>
        <v/>
      </c>
      <c r="Q39" s="30" t="str">
        <f>IF('Specifikacija troška'!A48&lt;&gt;"",'Opći obrazac'!$G$42,"")</f>
        <v/>
      </c>
      <c r="R39" s="30" t="str">
        <f>IF('Specifikacija troška'!A48&lt;&gt;"",'Opći obrazac'!$G$44,"")</f>
        <v/>
      </c>
      <c r="S39" s="30" t="str">
        <f>IF('Specifikacija troška'!A48&lt;&gt;"",'Opći obrazac'!#REF!,"")</f>
        <v/>
      </c>
      <c r="T39" s="30"/>
      <c r="U39" s="30"/>
      <c r="V39" s="30"/>
      <c r="W39" s="30"/>
      <c r="X39" s="30"/>
      <c r="Y39" s="30" t="str">
        <f>IF('Specifikacija troška'!A48&lt;&gt;"",'Opći obrazac'!$G$46,"")</f>
        <v/>
      </c>
      <c r="Z39" s="30" t="str">
        <f>IF('Specifikacija troška'!A48&lt;&gt;"",'Opći obrazac'!$B$33,"")</f>
        <v/>
      </c>
      <c r="AA39" s="30" t="str">
        <f>IF('Specifikacija troška'!A48&lt;&gt;"",'Specifikacija troška'!B48,"")</f>
        <v/>
      </c>
      <c r="AB39" s="30" t="str">
        <f>IF('Specifikacija troška'!A48&lt;&gt;"",'Specifikacija troška'!#REF!,"")</f>
        <v/>
      </c>
      <c r="AC39" s="30" t="str">
        <f>IF('Specifikacija troška'!A48&lt;&gt;"",'Specifikacija troška'!#REF!,"")</f>
        <v/>
      </c>
      <c r="AD39" s="62" t="str">
        <f>IF('Specifikacija troška'!A48&lt;&gt;"",'Specifikacija troška'!#REF!,"")</f>
        <v/>
      </c>
      <c r="AE39" s="62" t="str">
        <f>IF('Specifikacija troška'!A48&lt;&gt;"",'Specifikacija troška'!E48,"")</f>
        <v/>
      </c>
      <c r="AF39" s="30" t="str">
        <f>IF('Specifikacija troška'!A48&lt;&gt;"",'Specifikacija troška'!C48,"")</f>
        <v/>
      </c>
      <c r="AG39" s="30" t="str">
        <f>IF('Specifikacija troška'!A48&lt;&gt;"",'Specifikacija troška'!F48,"")</f>
        <v/>
      </c>
      <c r="AH39" s="30"/>
      <c r="AI39" s="30"/>
      <c r="AJ39" s="30"/>
      <c r="AK39" s="30"/>
      <c r="AL39" s="30"/>
      <c r="AM39" s="30"/>
    </row>
    <row r="40" spans="1:39">
      <c r="A40" s="30" t="str">
        <f>IF('Specifikacija troška'!A49&lt;&gt;"",'Specifikacija troška'!A49,"")</f>
        <v/>
      </c>
      <c r="B40" s="30" t="str">
        <f>IF('Specifikacija troška'!A49&lt;&gt;"",CONCATENATE('Opći obrazac'!$F$33,"/",'Specifikacija troška'!A49),"")</f>
        <v/>
      </c>
      <c r="C40" s="30" t="str">
        <f>IF('Specifikacija troška'!A49&lt;&gt;"",'Opći obrazac'!$F$33,"")</f>
        <v/>
      </c>
      <c r="D40" s="30" t="str">
        <f>IF('Specifikacija troška'!A49&lt;&gt;"",LEFT('Opći obrazac'!$I$5,LEN('Opći obrazac'!$I$5)-1),"")</f>
        <v/>
      </c>
      <c r="E40" s="30" t="str">
        <f>IF('Specifikacija troška'!A49&lt;&gt;"",RIGHT('Opći obrazac'!$I$5,1),"")</f>
        <v/>
      </c>
      <c r="F40" s="30" t="str">
        <f>IF('Specifikacija troška'!A49&lt;&gt;"",'Opći obrazac'!$B$11,"")</f>
        <v/>
      </c>
      <c r="G40" s="30" t="str">
        <f>IF('Specifikacija troška'!A49&lt;&gt;"",'Opći obrazac'!$H$11,"")</f>
        <v/>
      </c>
      <c r="H40" s="30" t="str">
        <f>IF('Specifikacija troška'!A49&lt;&gt;"",'Opći obrazac'!$B$14,"")</f>
        <v/>
      </c>
      <c r="I40" s="30" t="str">
        <f>IF('Specifikacija troška'!A49&lt;&gt;"",'Opći obrazac'!$G$14,"")</f>
        <v/>
      </c>
      <c r="J40" s="30" t="str">
        <f>IF('Specifikacija troška'!A49&lt;&gt;"",'Opći obrazac'!$H$14,"")</f>
        <v/>
      </c>
      <c r="K40" s="30" t="str">
        <f>IF('Specifikacija troška'!A49&lt;&gt;"",'Opći obrazac'!$B$21,"")</f>
        <v/>
      </c>
      <c r="L40" s="30" t="str">
        <f>IF('Specifikacija troška'!A49&lt;&gt;"",'Opći obrazac'!$E$21,"")</f>
        <v/>
      </c>
      <c r="M40" s="30" t="str">
        <f>IF('Specifikacija troška'!A49&lt;&gt;"",'Opći obrazac'!#REF!,"")</f>
        <v/>
      </c>
      <c r="N40" s="30" t="str">
        <f>IF('Specifikacija troška'!A49&lt;&gt;"",'Opći obrazac'!$B$24,"")</f>
        <v/>
      </c>
      <c r="O40" s="30" t="str">
        <f>IF('Specifikacija troška'!A49&lt;&gt;"",'Opći obrazac'!$I$21,"")</f>
        <v/>
      </c>
      <c r="P40" s="30" t="str">
        <f>IF('Specifikacija troška'!A49&lt;&gt;"",'Opći obrazac'!$G$40,"")</f>
        <v/>
      </c>
      <c r="Q40" s="30" t="str">
        <f>IF('Specifikacija troška'!A49&lt;&gt;"",'Opći obrazac'!$G$42,"")</f>
        <v/>
      </c>
      <c r="R40" s="30" t="str">
        <f>IF('Specifikacija troška'!A49&lt;&gt;"",'Opći obrazac'!$G$44,"")</f>
        <v/>
      </c>
      <c r="S40" s="30" t="str">
        <f>IF('Specifikacija troška'!A49&lt;&gt;"",'Opći obrazac'!#REF!,"")</f>
        <v/>
      </c>
      <c r="T40" s="30"/>
      <c r="U40" s="30"/>
      <c r="V40" s="30"/>
      <c r="W40" s="30"/>
      <c r="X40" s="30"/>
      <c r="Y40" s="30" t="str">
        <f>IF('Specifikacija troška'!A49&lt;&gt;"",'Opći obrazac'!$G$46,"")</f>
        <v/>
      </c>
      <c r="Z40" s="30" t="str">
        <f>IF('Specifikacija troška'!A49&lt;&gt;"",'Opći obrazac'!$B$33,"")</f>
        <v/>
      </c>
      <c r="AA40" s="30" t="str">
        <f>IF('Specifikacija troška'!A49&lt;&gt;"",'Specifikacija troška'!B49,"")</f>
        <v/>
      </c>
      <c r="AB40" s="30" t="str">
        <f>IF('Specifikacija troška'!A49&lt;&gt;"",'Specifikacija troška'!#REF!,"")</f>
        <v/>
      </c>
      <c r="AC40" s="30" t="str">
        <f>IF('Specifikacija troška'!A49&lt;&gt;"",'Specifikacija troška'!#REF!,"")</f>
        <v/>
      </c>
      <c r="AD40" s="62" t="str">
        <f>IF('Specifikacija troška'!A49&lt;&gt;"",'Specifikacija troška'!#REF!,"")</f>
        <v/>
      </c>
      <c r="AE40" s="62" t="str">
        <f>IF('Specifikacija troška'!A49&lt;&gt;"",'Specifikacija troška'!E49,"")</f>
        <v/>
      </c>
      <c r="AF40" s="30" t="str">
        <f>IF('Specifikacija troška'!A49&lt;&gt;"",'Specifikacija troška'!C49,"")</f>
        <v/>
      </c>
      <c r="AG40" s="30" t="str">
        <f>IF('Specifikacija troška'!A49&lt;&gt;"",'Specifikacija troška'!F49,"")</f>
        <v/>
      </c>
      <c r="AH40" s="30"/>
      <c r="AI40" s="30"/>
      <c r="AJ40" s="30"/>
      <c r="AK40" s="30"/>
      <c r="AL40" s="30"/>
      <c r="AM40" s="30"/>
    </row>
    <row r="41" spans="1:39">
      <c r="A41" s="30" t="str">
        <f>IF('Specifikacija troška'!A50&lt;&gt;"",'Specifikacija troška'!A50,"")</f>
        <v/>
      </c>
      <c r="B41" s="30" t="str">
        <f>IF('Specifikacija troška'!A50&lt;&gt;"",CONCATENATE('Opći obrazac'!$F$33,"/",'Specifikacija troška'!A50),"")</f>
        <v/>
      </c>
      <c r="C41" s="30" t="str">
        <f>IF('Specifikacija troška'!A50&lt;&gt;"",'Opći obrazac'!$F$33,"")</f>
        <v/>
      </c>
      <c r="D41" s="30" t="str">
        <f>IF('Specifikacija troška'!A50&lt;&gt;"",LEFT('Opći obrazac'!$I$5,LEN('Opći obrazac'!$I$5)-1),"")</f>
        <v/>
      </c>
      <c r="E41" s="30" t="str">
        <f>IF('Specifikacija troška'!A50&lt;&gt;"",RIGHT('Opći obrazac'!$I$5,1),"")</f>
        <v/>
      </c>
      <c r="F41" s="30" t="str">
        <f>IF('Specifikacija troška'!A50&lt;&gt;"",'Opći obrazac'!$B$11,"")</f>
        <v/>
      </c>
      <c r="G41" s="30" t="str">
        <f>IF('Specifikacija troška'!A50&lt;&gt;"",'Opći obrazac'!$H$11,"")</f>
        <v/>
      </c>
      <c r="H41" s="30" t="str">
        <f>IF('Specifikacija troška'!A50&lt;&gt;"",'Opći obrazac'!$B$14,"")</f>
        <v/>
      </c>
      <c r="I41" s="30" t="str">
        <f>IF('Specifikacija troška'!A50&lt;&gt;"",'Opći obrazac'!$G$14,"")</f>
        <v/>
      </c>
      <c r="J41" s="30" t="str">
        <f>IF('Specifikacija troška'!A50&lt;&gt;"",'Opći obrazac'!$H$14,"")</f>
        <v/>
      </c>
      <c r="K41" s="30" t="str">
        <f>IF('Specifikacija troška'!A50&lt;&gt;"",'Opći obrazac'!$B$21,"")</f>
        <v/>
      </c>
      <c r="L41" s="30" t="str">
        <f>IF('Specifikacija troška'!A50&lt;&gt;"",'Opći obrazac'!$E$21,"")</f>
        <v/>
      </c>
      <c r="M41" s="30" t="str">
        <f>IF('Specifikacija troška'!A50&lt;&gt;"",'Opći obrazac'!#REF!,"")</f>
        <v/>
      </c>
      <c r="N41" s="30" t="str">
        <f>IF('Specifikacija troška'!A50&lt;&gt;"",'Opći obrazac'!$B$24,"")</f>
        <v/>
      </c>
      <c r="O41" s="30" t="str">
        <f>IF('Specifikacija troška'!A50&lt;&gt;"",'Opći obrazac'!$I$21,"")</f>
        <v/>
      </c>
      <c r="P41" s="30" t="str">
        <f>IF('Specifikacija troška'!A50&lt;&gt;"",'Opći obrazac'!$G$40,"")</f>
        <v/>
      </c>
      <c r="Q41" s="30" t="str">
        <f>IF('Specifikacija troška'!A50&lt;&gt;"",'Opći obrazac'!$G$42,"")</f>
        <v/>
      </c>
      <c r="R41" s="30" t="str">
        <f>IF('Specifikacija troška'!A50&lt;&gt;"",'Opći obrazac'!$G$44,"")</f>
        <v/>
      </c>
      <c r="S41" s="30" t="str">
        <f>IF('Specifikacija troška'!A50&lt;&gt;"",'Opći obrazac'!#REF!,"")</f>
        <v/>
      </c>
      <c r="T41" s="30"/>
      <c r="U41" s="30"/>
      <c r="V41" s="30"/>
      <c r="W41" s="30"/>
      <c r="X41" s="30"/>
      <c r="Y41" s="30" t="str">
        <f>IF('Specifikacija troška'!A50&lt;&gt;"",'Opći obrazac'!$G$46,"")</f>
        <v/>
      </c>
      <c r="Z41" s="30" t="str">
        <f>IF('Specifikacija troška'!A50&lt;&gt;"",'Opći obrazac'!$B$33,"")</f>
        <v/>
      </c>
      <c r="AA41" s="30" t="str">
        <f>IF('Specifikacija troška'!A50&lt;&gt;"",'Specifikacija troška'!B50,"")</f>
        <v/>
      </c>
      <c r="AB41" s="30" t="str">
        <f>IF('Specifikacija troška'!A50&lt;&gt;"",'Specifikacija troška'!#REF!,"")</f>
        <v/>
      </c>
      <c r="AC41" s="30" t="str">
        <f>IF('Specifikacija troška'!A50&lt;&gt;"",'Specifikacija troška'!#REF!,"")</f>
        <v/>
      </c>
      <c r="AD41" s="62" t="str">
        <f>IF('Specifikacija troška'!A50&lt;&gt;"",'Specifikacija troška'!#REF!,"")</f>
        <v/>
      </c>
      <c r="AE41" s="62" t="str">
        <f>IF('Specifikacija troška'!A50&lt;&gt;"",'Specifikacija troška'!E50,"")</f>
        <v/>
      </c>
      <c r="AF41" s="30" t="str">
        <f>IF('Specifikacija troška'!A50&lt;&gt;"",'Specifikacija troška'!C50,"")</f>
        <v/>
      </c>
      <c r="AG41" s="30" t="str">
        <f>IF('Specifikacija troška'!A50&lt;&gt;"",'Specifikacija troška'!F50,"")</f>
        <v/>
      </c>
      <c r="AH41" s="30"/>
      <c r="AI41" s="30"/>
      <c r="AJ41" s="30"/>
      <c r="AK41" s="30"/>
      <c r="AL41" s="30"/>
      <c r="AM41" s="30"/>
    </row>
    <row r="42" spans="1:39">
      <c r="A42" s="30" t="str">
        <f>IF('Specifikacija troška'!A51&lt;&gt;"",'Specifikacija troška'!A51,"")</f>
        <v/>
      </c>
      <c r="B42" s="30" t="str">
        <f>IF('Specifikacija troška'!A51&lt;&gt;"",CONCATENATE('Opći obrazac'!$F$33,"/",'Specifikacija troška'!A51),"")</f>
        <v/>
      </c>
      <c r="C42" s="30" t="str">
        <f>IF('Specifikacija troška'!A51&lt;&gt;"",'Opći obrazac'!$F$33,"")</f>
        <v/>
      </c>
      <c r="D42" s="30" t="str">
        <f>IF('Specifikacija troška'!A51&lt;&gt;"",LEFT('Opći obrazac'!$I$5,LEN('Opći obrazac'!$I$5)-1),"")</f>
        <v/>
      </c>
      <c r="E42" s="30" t="str">
        <f>IF('Specifikacija troška'!A51&lt;&gt;"",RIGHT('Opći obrazac'!$I$5,1),"")</f>
        <v/>
      </c>
      <c r="F42" s="30" t="str">
        <f>IF('Specifikacija troška'!A51&lt;&gt;"",'Opći obrazac'!$B$11,"")</f>
        <v/>
      </c>
      <c r="G42" s="30" t="str">
        <f>IF('Specifikacija troška'!A51&lt;&gt;"",'Opći obrazac'!$H$11,"")</f>
        <v/>
      </c>
      <c r="H42" s="30" t="str">
        <f>IF('Specifikacija troška'!A51&lt;&gt;"",'Opći obrazac'!$B$14,"")</f>
        <v/>
      </c>
      <c r="I42" s="30" t="str">
        <f>IF('Specifikacija troška'!A51&lt;&gt;"",'Opći obrazac'!$G$14,"")</f>
        <v/>
      </c>
      <c r="J42" s="30" t="str">
        <f>IF('Specifikacija troška'!A51&lt;&gt;"",'Opći obrazac'!$H$14,"")</f>
        <v/>
      </c>
      <c r="K42" s="30" t="str">
        <f>IF('Specifikacija troška'!A51&lt;&gt;"",'Opći obrazac'!$B$21,"")</f>
        <v/>
      </c>
      <c r="L42" s="30" t="str">
        <f>IF('Specifikacija troška'!A51&lt;&gt;"",'Opći obrazac'!$E$21,"")</f>
        <v/>
      </c>
      <c r="M42" s="30" t="str">
        <f>IF('Specifikacija troška'!A51&lt;&gt;"",'Opći obrazac'!#REF!,"")</f>
        <v/>
      </c>
      <c r="N42" s="30" t="str">
        <f>IF('Specifikacija troška'!A51&lt;&gt;"",'Opći obrazac'!$B$24,"")</f>
        <v/>
      </c>
      <c r="O42" s="30" t="str">
        <f>IF('Specifikacija troška'!A51&lt;&gt;"",'Opći obrazac'!$I$21,"")</f>
        <v/>
      </c>
      <c r="P42" s="30" t="str">
        <f>IF('Specifikacija troška'!A51&lt;&gt;"",'Opći obrazac'!$G$40,"")</f>
        <v/>
      </c>
      <c r="Q42" s="30" t="str">
        <f>IF('Specifikacija troška'!A51&lt;&gt;"",'Opći obrazac'!$G$42,"")</f>
        <v/>
      </c>
      <c r="R42" s="30" t="str">
        <f>IF('Specifikacija troška'!A51&lt;&gt;"",'Opći obrazac'!$G$44,"")</f>
        <v/>
      </c>
      <c r="S42" s="30" t="str">
        <f>IF('Specifikacija troška'!A51&lt;&gt;"",'Opći obrazac'!#REF!,"")</f>
        <v/>
      </c>
      <c r="T42" s="30"/>
      <c r="U42" s="30"/>
      <c r="V42" s="30"/>
      <c r="W42" s="30"/>
      <c r="X42" s="30"/>
      <c r="Y42" s="30" t="str">
        <f>IF('Specifikacija troška'!A51&lt;&gt;"",'Opći obrazac'!$G$46,"")</f>
        <v/>
      </c>
      <c r="Z42" s="30" t="str">
        <f>IF('Specifikacija troška'!A51&lt;&gt;"",'Opći obrazac'!$B$33,"")</f>
        <v/>
      </c>
      <c r="AA42" s="30" t="str">
        <f>IF('Specifikacija troška'!A51&lt;&gt;"",'Specifikacija troška'!B51,"")</f>
        <v/>
      </c>
      <c r="AB42" s="30" t="str">
        <f>IF('Specifikacija troška'!A51&lt;&gt;"",'Specifikacija troška'!#REF!,"")</f>
        <v/>
      </c>
      <c r="AC42" s="30" t="str">
        <f>IF('Specifikacija troška'!A51&lt;&gt;"",'Specifikacija troška'!#REF!,"")</f>
        <v/>
      </c>
      <c r="AD42" s="62" t="str">
        <f>IF('Specifikacija troška'!A51&lt;&gt;"",'Specifikacija troška'!#REF!,"")</f>
        <v/>
      </c>
      <c r="AE42" s="62" t="str">
        <f>IF('Specifikacija troška'!A51&lt;&gt;"",'Specifikacija troška'!E51,"")</f>
        <v/>
      </c>
      <c r="AF42" s="30" t="str">
        <f>IF('Specifikacija troška'!A51&lt;&gt;"",'Specifikacija troška'!C51,"")</f>
        <v/>
      </c>
      <c r="AG42" s="30" t="str">
        <f>IF('Specifikacija troška'!A51&lt;&gt;"",'Specifikacija troška'!F51,"")</f>
        <v/>
      </c>
      <c r="AH42" s="30"/>
      <c r="AI42" s="30"/>
      <c r="AJ42" s="30"/>
      <c r="AK42" s="30"/>
      <c r="AL42" s="30"/>
      <c r="AM42" s="30"/>
    </row>
    <row r="43" spans="1:39">
      <c r="A43" s="30" t="str">
        <f>IF('Specifikacija troška'!A52&lt;&gt;"",'Specifikacija troška'!A52,"")</f>
        <v/>
      </c>
      <c r="B43" s="30" t="str">
        <f>IF('Specifikacija troška'!A52&lt;&gt;"",CONCATENATE('Opći obrazac'!$F$33,"/",'Specifikacija troška'!A52),"")</f>
        <v/>
      </c>
      <c r="C43" s="30" t="str">
        <f>IF('Specifikacija troška'!A52&lt;&gt;"",'Opći obrazac'!$F$33,"")</f>
        <v/>
      </c>
      <c r="D43" s="30" t="str">
        <f>IF('Specifikacija troška'!A52&lt;&gt;"",LEFT('Opći obrazac'!$I$5,LEN('Opći obrazac'!$I$5)-1),"")</f>
        <v/>
      </c>
      <c r="E43" s="30" t="str">
        <f>IF('Specifikacija troška'!A52&lt;&gt;"",RIGHT('Opći obrazac'!$I$5,1),"")</f>
        <v/>
      </c>
      <c r="F43" s="30" t="str">
        <f>IF('Specifikacija troška'!A52&lt;&gt;"",'Opći obrazac'!$B$11,"")</f>
        <v/>
      </c>
      <c r="G43" s="30" t="str">
        <f>IF('Specifikacija troška'!A52&lt;&gt;"",'Opći obrazac'!$H$11,"")</f>
        <v/>
      </c>
      <c r="H43" s="30" t="str">
        <f>IF('Specifikacija troška'!A52&lt;&gt;"",'Opći obrazac'!$B$14,"")</f>
        <v/>
      </c>
      <c r="I43" s="30" t="str">
        <f>IF('Specifikacija troška'!A52&lt;&gt;"",'Opći obrazac'!$G$14,"")</f>
        <v/>
      </c>
      <c r="J43" s="30" t="str">
        <f>IF('Specifikacija troška'!A52&lt;&gt;"",'Opći obrazac'!$H$14,"")</f>
        <v/>
      </c>
      <c r="K43" s="30" t="str">
        <f>IF('Specifikacija troška'!A52&lt;&gt;"",'Opći obrazac'!$B$21,"")</f>
        <v/>
      </c>
      <c r="L43" s="30" t="str">
        <f>IF('Specifikacija troška'!A52&lt;&gt;"",'Opći obrazac'!$E$21,"")</f>
        <v/>
      </c>
      <c r="M43" s="30" t="str">
        <f>IF('Specifikacija troška'!A52&lt;&gt;"",'Opći obrazac'!#REF!,"")</f>
        <v/>
      </c>
      <c r="N43" s="30" t="str">
        <f>IF('Specifikacija troška'!A52&lt;&gt;"",'Opći obrazac'!$B$24,"")</f>
        <v/>
      </c>
      <c r="O43" s="30" t="str">
        <f>IF('Specifikacija troška'!A52&lt;&gt;"",'Opći obrazac'!$I$21,"")</f>
        <v/>
      </c>
      <c r="P43" s="30" t="str">
        <f>IF('Specifikacija troška'!A52&lt;&gt;"",'Opći obrazac'!$G$40,"")</f>
        <v/>
      </c>
      <c r="Q43" s="30" t="str">
        <f>IF('Specifikacija troška'!A52&lt;&gt;"",'Opći obrazac'!$G$42,"")</f>
        <v/>
      </c>
      <c r="R43" s="30" t="str">
        <f>IF('Specifikacija troška'!A52&lt;&gt;"",'Opći obrazac'!$G$44,"")</f>
        <v/>
      </c>
      <c r="S43" s="30" t="str">
        <f>IF('Specifikacija troška'!A52&lt;&gt;"",'Opći obrazac'!#REF!,"")</f>
        <v/>
      </c>
      <c r="T43" s="30"/>
      <c r="U43" s="30"/>
      <c r="V43" s="30"/>
      <c r="W43" s="30"/>
      <c r="X43" s="30"/>
      <c r="Y43" s="30" t="str">
        <f>IF('Specifikacija troška'!A52&lt;&gt;"",'Opći obrazac'!$G$46,"")</f>
        <v/>
      </c>
      <c r="Z43" s="30" t="str">
        <f>IF('Specifikacija troška'!A52&lt;&gt;"",'Opći obrazac'!$B$33,"")</f>
        <v/>
      </c>
      <c r="AA43" s="30" t="str">
        <f>IF('Specifikacija troška'!A52&lt;&gt;"",'Specifikacija troška'!B52,"")</f>
        <v/>
      </c>
      <c r="AB43" s="30" t="str">
        <f>IF('Specifikacija troška'!A52&lt;&gt;"",'Specifikacija troška'!#REF!,"")</f>
        <v/>
      </c>
      <c r="AC43" s="30" t="str">
        <f>IF('Specifikacija troška'!A52&lt;&gt;"",'Specifikacija troška'!#REF!,"")</f>
        <v/>
      </c>
      <c r="AD43" s="62" t="str">
        <f>IF('Specifikacija troška'!A52&lt;&gt;"",'Specifikacija troška'!#REF!,"")</f>
        <v/>
      </c>
      <c r="AE43" s="62" t="str">
        <f>IF('Specifikacija troška'!A52&lt;&gt;"",'Specifikacija troška'!E52,"")</f>
        <v/>
      </c>
      <c r="AF43" s="30" t="str">
        <f>IF('Specifikacija troška'!A52&lt;&gt;"",'Specifikacija troška'!C52,"")</f>
        <v/>
      </c>
      <c r="AG43" s="30" t="str">
        <f>IF('Specifikacija troška'!A52&lt;&gt;"",'Specifikacija troška'!F52,"")</f>
        <v/>
      </c>
      <c r="AH43" s="30"/>
      <c r="AI43" s="30"/>
      <c r="AJ43" s="30"/>
      <c r="AK43" s="30"/>
      <c r="AL43" s="30"/>
      <c r="AM43" s="30"/>
    </row>
    <row r="44" spans="1:39">
      <c r="A44" s="30" t="str">
        <f>IF('Specifikacija troška'!A53&lt;&gt;"",'Specifikacija troška'!A53,"")</f>
        <v/>
      </c>
      <c r="B44" s="30" t="str">
        <f>IF('Specifikacija troška'!A53&lt;&gt;"",CONCATENATE('Opći obrazac'!$F$33,"/",'Specifikacija troška'!A53),"")</f>
        <v/>
      </c>
      <c r="C44" s="30" t="str">
        <f>IF('Specifikacija troška'!A53&lt;&gt;"",'Opći obrazac'!$F$33,"")</f>
        <v/>
      </c>
      <c r="D44" s="30" t="str">
        <f>IF('Specifikacija troška'!A53&lt;&gt;"",LEFT('Opći obrazac'!$I$5,LEN('Opći obrazac'!$I$5)-1),"")</f>
        <v/>
      </c>
      <c r="E44" s="30" t="str">
        <f>IF('Specifikacija troška'!A53&lt;&gt;"",RIGHT('Opći obrazac'!$I$5,1),"")</f>
        <v/>
      </c>
      <c r="F44" s="30" t="str">
        <f>IF('Specifikacija troška'!A53&lt;&gt;"",'Opći obrazac'!$B$11,"")</f>
        <v/>
      </c>
      <c r="G44" s="30" t="str">
        <f>IF('Specifikacija troška'!A53&lt;&gt;"",'Opći obrazac'!$H$11,"")</f>
        <v/>
      </c>
      <c r="H44" s="30" t="str">
        <f>IF('Specifikacija troška'!A53&lt;&gt;"",'Opći obrazac'!$B$14,"")</f>
        <v/>
      </c>
      <c r="I44" s="30" t="str">
        <f>IF('Specifikacija troška'!A53&lt;&gt;"",'Opći obrazac'!$G$14,"")</f>
        <v/>
      </c>
      <c r="J44" s="30" t="str">
        <f>IF('Specifikacija troška'!A53&lt;&gt;"",'Opći obrazac'!$H$14,"")</f>
        <v/>
      </c>
      <c r="K44" s="30" t="str">
        <f>IF('Specifikacija troška'!A53&lt;&gt;"",'Opći obrazac'!$B$21,"")</f>
        <v/>
      </c>
      <c r="L44" s="30" t="str">
        <f>IF('Specifikacija troška'!A53&lt;&gt;"",'Opći obrazac'!$E$21,"")</f>
        <v/>
      </c>
      <c r="M44" s="30" t="str">
        <f>IF('Specifikacija troška'!A53&lt;&gt;"",'Opći obrazac'!#REF!,"")</f>
        <v/>
      </c>
      <c r="N44" s="30" t="str">
        <f>IF('Specifikacija troška'!A53&lt;&gt;"",'Opći obrazac'!$B$24,"")</f>
        <v/>
      </c>
      <c r="O44" s="30" t="str">
        <f>IF('Specifikacija troška'!A53&lt;&gt;"",'Opći obrazac'!$I$21,"")</f>
        <v/>
      </c>
      <c r="P44" s="30" t="str">
        <f>IF('Specifikacija troška'!A53&lt;&gt;"",'Opći obrazac'!$G$40,"")</f>
        <v/>
      </c>
      <c r="Q44" s="30" t="str">
        <f>IF('Specifikacija troška'!A53&lt;&gt;"",'Opći obrazac'!$G$42,"")</f>
        <v/>
      </c>
      <c r="R44" s="30" t="str">
        <f>IF('Specifikacija troška'!A53&lt;&gt;"",'Opći obrazac'!$G$44,"")</f>
        <v/>
      </c>
      <c r="S44" s="30" t="str">
        <f>IF('Specifikacija troška'!A53&lt;&gt;"",'Opći obrazac'!#REF!,"")</f>
        <v/>
      </c>
      <c r="T44" s="30"/>
      <c r="U44" s="30"/>
      <c r="V44" s="30"/>
      <c r="W44" s="30"/>
      <c r="X44" s="30"/>
      <c r="Y44" s="30" t="str">
        <f>IF('Specifikacija troška'!A53&lt;&gt;"",'Opći obrazac'!$G$46,"")</f>
        <v/>
      </c>
      <c r="Z44" s="30" t="str">
        <f>IF('Specifikacija troška'!A53&lt;&gt;"",'Opći obrazac'!$B$33,"")</f>
        <v/>
      </c>
      <c r="AA44" s="30" t="str">
        <f>IF('Specifikacija troška'!A53&lt;&gt;"",'Specifikacija troška'!B53,"")</f>
        <v/>
      </c>
      <c r="AB44" s="30" t="str">
        <f>IF('Specifikacija troška'!A53&lt;&gt;"",'Specifikacija troška'!#REF!,"")</f>
        <v/>
      </c>
      <c r="AC44" s="30" t="str">
        <f>IF('Specifikacija troška'!A53&lt;&gt;"",'Specifikacija troška'!#REF!,"")</f>
        <v/>
      </c>
      <c r="AD44" s="62" t="str">
        <f>IF('Specifikacija troška'!A53&lt;&gt;"",'Specifikacija troška'!#REF!,"")</f>
        <v/>
      </c>
      <c r="AE44" s="62" t="str">
        <f>IF('Specifikacija troška'!A53&lt;&gt;"",'Specifikacija troška'!E53,"")</f>
        <v/>
      </c>
      <c r="AF44" s="30" t="str">
        <f>IF('Specifikacija troška'!A53&lt;&gt;"",'Specifikacija troška'!C53,"")</f>
        <v/>
      </c>
      <c r="AG44" s="30" t="str">
        <f>IF('Specifikacija troška'!A53&lt;&gt;"",'Specifikacija troška'!F53,"")</f>
        <v/>
      </c>
      <c r="AH44" s="30"/>
      <c r="AI44" s="30"/>
      <c r="AJ44" s="30"/>
      <c r="AK44" s="30"/>
      <c r="AL44" s="30"/>
      <c r="AM44" s="30"/>
    </row>
    <row r="45" spans="1:39">
      <c r="A45" s="30" t="str">
        <f>IF('Specifikacija troška'!A54&lt;&gt;"",'Specifikacija troška'!A54,"")</f>
        <v/>
      </c>
      <c r="B45" s="30" t="str">
        <f>IF('Specifikacija troška'!A54&lt;&gt;"",CONCATENATE('Opći obrazac'!$F$33,"/",'Specifikacija troška'!A54),"")</f>
        <v/>
      </c>
      <c r="C45" s="30" t="str">
        <f>IF('Specifikacija troška'!A54&lt;&gt;"",'Opći obrazac'!$F$33,"")</f>
        <v/>
      </c>
      <c r="D45" s="30" t="str">
        <f>IF('Specifikacija troška'!A54&lt;&gt;"",LEFT('Opći obrazac'!$I$5,LEN('Opći obrazac'!$I$5)-1),"")</f>
        <v/>
      </c>
      <c r="E45" s="30" t="str">
        <f>IF('Specifikacija troška'!A54&lt;&gt;"",RIGHT('Opći obrazac'!$I$5,1),"")</f>
        <v/>
      </c>
      <c r="F45" s="30" t="str">
        <f>IF('Specifikacija troška'!A54&lt;&gt;"",'Opći obrazac'!$B$11,"")</f>
        <v/>
      </c>
      <c r="G45" s="30" t="str">
        <f>IF('Specifikacija troška'!A54&lt;&gt;"",'Opći obrazac'!$H$11,"")</f>
        <v/>
      </c>
      <c r="H45" s="30" t="str">
        <f>IF('Specifikacija troška'!A54&lt;&gt;"",'Opći obrazac'!$B$14,"")</f>
        <v/>
      </c>
      <c r="I45" s="30" t="str">
        <f>IF('Specifikacija troška'!A54&lt;&gt;"",'Opći obrazac'!$G$14,"")</f>
        <v/>
      </c>
      <c r="J45" s="30" t="str">
        <f>IF('Specifikacija troška'!A54&lt;&gt;"",'Opći obrazac'!$H$14,"")</f>
        <v/>
      </c>
      <c r="K45" s="30" t="str">
        <f>IF('Specifikacija troška'!A54&lt;&gt;"",'Opći obrazac'!$B$21,"")</f>
        <v/>
      </c>
      <c r="L45" s="30" t="str">
        <f>IF('Specifikacija troška'!A54&lt;&gt;"",'Opći obrazac'!$E$21,"")</f>
        <v/>
      </c>
      <c r="M45" s="30" t="str">
        <f>IF('Specifikacija troška'!A54&lt;&gt;"",'Opći obrazac'!#REF!,"")</f>
        <v/>
      </c>
      <c r="N45" s="30" t="str">
        <f>IF('Specifikacija troška'!A54&lt;&gt;"",'Opći obrazac'!$B$24,"")</f>
        <v/>
      </c>
      <c r="O45" s="30" t="str">
        <f>IF('Specifikacija troška'!A54&lt;&gt;"",'Opći obrazac'!$I$21,"")</f>
        <v/>
      </c>
      <c r="P45" s="30" t="str">
        <f>IF('Specifikacija troška'!A54&lt;&gt;"",'Opći obrazac'!$G$40,"")</f>
        <v/>
      </c>
      <c r="Q45" s="30" t="str">
        <f>IF('Specifikacija troška'!A54&lt;&gt;"",'Opći obrazac'!$G$42,"")</f>
        <v/>
      </c>
      <c r="R45" s="30" t="str">
        <f>IF('Specifikacija troška'!A54&lt;&gt;"",'Opći obrazac'!$G$44,"")</f>
        <v/>
      </c>
      <c r="S45" s="30" t="str">
        <f>IF('Specifikacija troška'!A54&lt;&gt;"",'Opći obrazac'!#REF!,"")</f>
        <v/>
      </c>
      <c r="T45" s="30"/>
      <c r="U45" s="30"/>
      <c r="V45" s="30"/>
      <c r="W45" s="30"/>
      <c r="X45" s="30"/>
      <c r="Y45" s="30" t="str">
        <f>IF('Specifikacija troška'!A54&lt;&gt;"",'Opći obrazac'!$G$46,"")</f>
        <v/>
      </c>
      <c r="Z45" s="30" t="str">
        <f>IF('Specifikacija troška'!A54&lt;&gt;"",'Opći obrazac'!$B$33,"")</f>
        <v/>
      </c>
      <c r="AA45" s="30" t="str">
        <f>IF('Specifikacija troška'!A54&lt;&gt;"",'Specifikacija troška'!B54,"")</f>
        <v/>
      </c>
      <c r="AB45" s="30" t="str">
        <f>IF('Specifikacija troška'!A54&lt;&gt;"",'Specifikacija troška'!#REF!,"")</f>
        <v/>
      </c>
      <c r="AC45" s="30" t="str">
        <f>IF('Specifikacija troška'!A54&lt;&gt;"",'Specifikacija troška'!#REF!,"")</f>
        <v/>
      </c>
      <c r="AD45" s="62" t="str">
        <f>IF('Specifikacija troška'!A54&lt;&gt;"",'Specifikacija troška'!#REF!,"")</f>
        <v/>
      </c>
      <c r="AE45" s="62" t="str">
        <f>IF('Specifikacija troška'!A54&lt;&gt;"",'Specifikacija troška'!E54,"")</f>
        <v/>
      </c>
      <c r="AF45" s="30" t="str">
        <f>IF('Specifikacija troška'!A54&lt;&gt;"",'Specifikacija troška'!C54,"")</f>
        <v/>
      </c>
      <c r="AG45" s="30" t="str">
        <f>IF('Specifikacija troška'!A54&lt;&gt;"",'Specifikacija troška'!F54,"")</f>
        <v/>
      </c>
      <c r="AH45" s="30"/>
      <c r="AI45" s="30"/>
      <c r="AJ45" s="30"/>
      <c r="AK45" s="30"/>
      <c r="AL45" s="30"/>
      <c r="AM45" s="30"/>
    </row>
    <row r="46" spans="1:39">
      <c r="A46" s="30" t="str">
        <f>IF('Specifikacija troška'!A55&lt;&gt;"",'Specifikacija troška'!A55,"")</f>
        <v/>
      </c>
      <c r="B46" s="30" t="str">
        <f>IF('Specifikacija troška'!A55&lt;&gt;"",CONCATENATE('Opći obrazac'!$F$33,"/",'Specifikacija troška'!A55),"")</f>
        <v/>
      </c>
      <c r="C46" s="30" t="str">
        <f>IF('Specifikacija troška'!A55&lt;&gt;"",'Opći obrazac'!$F$33,"")</f>
        <v/>
      </c>
      <c r="D46" s="30" t="str">
        <f>IF('Specifikacija troška'!A55&lt;&gt;"",LEFT('Opći obrazac'!$I$5,LEN('Opći obrazac'!$I$5)-1),"")</f>
        <v/>
      </c>
      <c r="E46" s="30" t="str">
        <f>IF('Specifikacija troška'!A55&lt;&gt;"",RIGHT('Opći obrazac'!$I$5,1),"")</f>
        <v/>
      </c>
      <c r="F46" s="30" t="str">
        <f>IF('Specifikacija troška'!A55&lt;&gt;"",'Opći obrazac'!$B$11,"")</f>
        <v/>
      </c>
      <c r="G46" s="30" t="str">
        <f>IF('Specifikacija troška'!A55&lt;&gt;"",'Opći obrazac'!$H$11,"")</f>
        <v/>
      </c>
      <c r="H46" s="30" t="str">
        <f>IF('Specifikacija troška'!A55&lt;&gt;"",'Opći obrazac'!$B$14,"")</f>
        <v/>
      </c>
      <c r="I46" s="30" t="str">
        <f>IF('Specifikacija troška'!A55&lt;&gt;"",'Opći obrazac'!$G$14,"")</f>
        <v/>
      </c>
      <c r="J46" s="30" t="str">
        <f>IF('Specifikacija troška'!A55&lt;&gt;"",'Opći obrazac'!$H$14,"")</f>
        <v/>
      </c>
      <c r="K46" s="30" t="str">
        <f>IF('Specifikacija troška'!A55&lt;&gt;"",'Opći obrazac'!$B$21,"")</f>
        <v/>
      </c>
      <c r="L46" s="30" t="str">
        <f>IF('Specifikacija troška'!A55&lt;&gt;"",'Opći obrazac'!$E$21,"")</f>
        <v/>
      </c>
      <c r="M46" s="30" t="str">
        <f>IF('Specifikacija troška'!A55&lt;&gt;"",'Opći obrazac'!#REF!,"")</f>
        <v/>
      </c>
      <c r="N46" s="30" t="str">
        <f>IF('Specifikacija troška'!A55&lt;&gt;"",'Opći obrazac'!$B$24,"")</f>
        <v/>
      </c>
      <c r="O46" s="30" t="str">
        <f>IF('Specifikacija troška'!A55&lt;&gt;"",'Opći obrazac'!$I$21,"")</f>
        <v/>
      </c>
      <c r="P46" s="30" t="str">
        <f>IF('Specifikacija troška'!A55&lt;&gt;"",'Opći obrazac'!$G$40,"")</f>
        <v/>
      </c>
      <c r="Q46" s="30" t="str">
        <f>IF('Specifikacija troška'!A55&lt;&gt;"",'Opći obrazac'!$G$42,"")</f>
        <v/>
      </c>
      <c r="R46" s="30" t="str">
        <f>IF('Specifikacija troška'!A55&lt;&gt;"",'Opći obrazac'!$G$44,"")</f>
        <v/>
      </c>
      <c r="S46" s="30" t="str">
        <f>IF('Specifikacija troška'!A55&lt;&gt;"",'Opći obrazac'!#REF!,"")</f>
        <v/>
      </c>
      <c r="T46" s="30"/>
      <c r="U46" s="30"/>
      <c r="V46" s="30"/>
      <c r="W46" s="30"/>
      <c r="X46" s="30"/>
      <c r="Y46" s="30" t="str">
        <f>IF('Specifikacija troška'!A55&lt;&gt;"",'Opći obrazac'!$G$46,"")</f>
        <v/>
      </c>
      <c r="Z46" s="30" t="str">
        <f>IF('Specifikacija troška'!A55&lt;&gt;"",'Opći obrazac'!$B$33,"")</f>
        <v/>
      </c>
      <c r="AA46" s="30" t="str">
        <f>IF('Specifikacija troška'!A55&lt;&gt;"",'Specifikacija troška'!B55,"")</f>
        <v/>
      </c>
      <c r="AB46" s="30" t="str">
        <f>IF('Specifikacija troška'!A55&lt;&gt;"",'Specifikacija troška'!#REF!,"")</f>
        <v/>
      </c>
      <c r="AC46" s="30" t="str">
        <f>IF('Specifikacija troška'!A55&lt;&gt;"",'Specifikacija troška'!#REF!,"")</f>
        <v/>
      </c>
      <c r="AD46" s="62" t="str">
        <f>IF('Specifikacija troška'!A55&lt;&gt;"",'Specifikacija troška'!#REF!,"")</f>
        <v/>
      </c>
      <c r="AE46" s="62" t="str">
        <f>IF('Specifikacija troška'!A55&lt;&gt;"",'Specifikacija troška'!E55,"")</f>
        <v/>
      </c>
      <c r="AF46" s="30" t="str">
        <f>IF('Specifikacija troška'!A55&lt;&gt;"",'Specifikacija troška'!C55,"")</f>
        <v/>
      </c>
      <c r="AG46" s="30" t="str">
        <f>IF('Specifikacija troška'!A55&lt;&gt;"",'Specifikacija troška'!F55,"")</f>
        <v/>
      </c>
      <c r="AH46" s="30"/>
      <c r="AI46" s="30"/>
      <c r="AJ46" s="30"/>
      <c r="AK46" s="30"/>
      <c r="AL46" s="30"/>
      <c r="AM46" s="30"/>
    </row>
    <row r="47" spans="1:39">
      <c r="A47" s="30" t="str">
        <f>IF('Specifikacija troška'!A56&lt;&gt;"",'Specifikacija troška'!A56,"")</f>
        <v/>
      </c>
      <c r="B47" s="30" t="str">
        <f>IF('Specifikacija troška'!A56&lt;&gt;"",CONCATENATE('Opći obrazac'!$F$33,"/",'Specifikacija troška'!A56),"")</f>
        <v/>
      </c>
      <c r="C47" s="30" t="str">
        <f>IF('Specifikacija troška'!A56&lt;&gt;"",'Opći obrazac'!$F$33,"")</f>
        <v/>
      </c>
      <c r="D47" s="30" t="str">
        <f>IF('Specifikacija troška'!A56&lt;&gt;"",LEFT('Opći obrazac'!$I$5,LEN('Opći obrazac'!$I$5)-1),"")</f>
        <v/>
      </c>
      <c r="E47" s="30" t="str">
        <f>IF('Specifikacija troška'!A56&lt;&gt;"",RIGHT('Opći obrazac'!$I$5,1),"")</f>
        <v/>
      </c>
      <c r="F47" s="30" t="str">
        <f>IF('Specifikacija troška'!A56&lt;&gt;"",'Opći obrazac'!$B$11,"")</f>
        <v/>
      </c>
      <c r="G47" s="30" t="str">
        <f>IF('Specifikacija troška'!A56&lt;&gt;"",'Opći obrazac'!$H$11,"")</f>
        <v/>
      </c>
      <c r="H47" s="30" t="str">
        <f>IF('Specifikacija troška'!A56&lt;&gt;"",'Opći obrazac'!$B$14,"")</f>
        <v/>
      </c>
      <c r="I47" s="30" t="str">
        <f>IF('Specifikacija troška'!A56&lt;&gt;"",'Opći obrazac'!$G$14,"")</f>
        <v/>
      </c>
      <c r="J47" s="30" t="str">
        <f>IF('Specifikacija troška'!A56&lt;&gt;"",'Opći obrazac'!$H$14,"")</f>
        <v/>
      </c>
      <c r="K47" s="30" t="str">
        <f>IF('Specifikacija troška'!A56&lt;&gt;"",'Opći obrazac'!$B$21,"")</f>
        <v/>
      </c>
      <c r="L47" s="30" t="str">
        <f>IF('Specifikacija troška'!A56&lt;&gt;"",'Opći obrazac'!$E$21,"")</f>
        <v/>
      </c>
      <c r="M47" s="30" t="str">
        <f>IF('Specifikacija troška'!A56&lt;&gt;"",'Opći obrazac'!#REF!,"")</f>
        <v/>
      </c>
      <c r="N47" s="30" t="str">
        <f>IF('Specifikacija troška'!A56&lt;&gt;"",'Opći obrazac'!$B$24,"")</f>
        <v/>
      </c>
      <c r="O47" s="30" t="str">
        <f>IF('Specifikacija troška'!A56&lt;&gt;"",'Opći obrazac'!$I$21,"")</f>
        <v/>
      </c>
      <c r="P47" s="30" t="str">
        <f>IF('Specifikacija troška'!A56&lt;&gt;"",'Opći obrazac'!$G$40,"")</f>
        <v/>
      </c>
      <c r="Q47" s="30" t="str">
        <f>IF('Specifikacija troška'!A56&lt;&gt;"",'Opći obrazac'!$G$42,"")</f>
        <v/>
      </c>
      <c r="R47" s="30" t="str">
        <f>IF('Specifikacija troška'!A56&lt;&gt;"",'Opći obrazac'!$G$44,"")</f>
        <v/>
      </c>
      <c r="S47" s="30" t="str">
        <f>IF('Specifikacija troška'!A56&lt;&gt;"",'Opći obrazac'!#REF!,"")</f>
        <v/>
      </c>
      <c r="T47" s="30"/>
      <c r="U47" s="30"/>
      <c r="V47" s="30"/>
      <c r="W47" s="30"/>
      <c r="X47" s="30"/>
      <c r="Y47" s="30" t="str">
        <f>IF('Specifikacija troška'!A56&lt;&gt;"",'Opći obrazac'!$G$46,"")</f>
        <v/>
      </c>
      <c r="Z47" s="30" t="str">
        <f>IF('Specifikacija troška'!A56&lt;&gt;"",'Opći obrazac'!$B$33,"")</f>
        <v/>
      </c>
      <c r="AA47" s="30" t="str">
        <f>IF('Specifikacija troška'!A56&lt;&gt;"",'Specifikacija troška'!B56,"")</f>
        <v/>
      </c>
      <c r="AB47" s="30" t="str">
        <f>IF('Specifikacija troška'!A56&lt;&gt;"",'Specifikacija troška'!#REF!,"")</f>
        <v/>
      </c>
      <c r="AC47" s="30" t="str">
        <f>IF('Specifikacija troška'!A56&lt;&gt;"",'Specifikacija troška'!#REF!,"")</f>
        <v/>
      </c>
      <c r="AD47" s="62" t="str">
        <f>IF('Specifikacija troška'!A56&lt;&gt;"",'Specifikacija troška'!#REF!,"")</f>
        <v/>
      </c>
      <c r="AE47" s="62" t="str">
        <f>IF('Specifikacija troška'!A56&lt;&gt;"",'Specifikacija troška'!E56,"")</f>
        <v/>
      </c>
      <c r="AF47" s="30" t="str">
        <f>IF('Specifikacija troška'!A56&lt;&gt;"",'Specifikacija troška'!C56,"")</f>
        <v/>
      </c>
      <c r="AG47" s="30" t="str">
        <f>IF('Specifikacija troška'!A56&lt;&gt;"",'Specifikacija troška'!F56,"")</f>
        <v/>
      </c>
      <c r="AH47" s="30"/>
      <c r="AI47" s="30"/>
      <c r="AJ47" s="30"/>
      <c r="AK47" s="30"/>
      <c r="AL47" s="30"/>
      <c r="AM47" s="30"/>
    </row>
    <row r="48" spans="1:39">
      <c r="A48" s="30" t="str">
        <f>IF('Specifikacija troška'!A57&lt;&gt;"",'Specifikacija troška'!A57,"")</f>
        <v/>
      </c>
      <c r="B48" s="30" t="str">
        <f>IF('Specifikacija troška'!A57&lt;&gt;"",CONCATENATE('Opći obrazac'!$F$33,"/",'Specifikacija troška'!A57),"")</f>
        <v/>
      </c>
      <c r="C48" s="30" t="str">
        <f>IF('Specifikacija troška'!A57&lt;&gt;"",'Opći obrazac'!$F$33,"")</f>
        <v/>
      </c>
      <c r="D48" s="30" t="str">
        <f>IF('Specifikacija troška'!A57&lt;&gt;"",LEFT('Opći obrazac'!$I$5,LEN('Opći obrazac'!$I$5)-1),"")</f>
        <v/>
      </c>
      <c r="E48" s="30" t="str">
        <f>IF('Specifikacija troška'!A57&lt;&gt;"",RIGHT('Opći obrazac'!$I$5,1),"")</f>
        <v/>
      </c>
      <c r="F48" s="30" t="str">
        <f>IF('Specifikacija troška'!A57&lt;&gt;"",'Opći obrazac'!$B$11,"")</f>
        <v/>
      </c>
      <c r="G48" s="30" t="str">
        <f>IF('Specifikacija troška'!A57&lt;&gt;"",'Opći obrazac'!$H$11,"")</f>
        <v/>
      </c>
      <c r="H48" s="30" t="str">
        <f>IF('Specifikacija troška'!A57&lt;&gt;"",'Opći obrazac'!$B$14,"")</f>
        <v/>
      </c>
      <c r="I48" s="30" t="str">
        <f>IF('Specifikacija troška'!A57&lt;&gt;"",'Opći obrazac'!$G$14,"")</f>
        <v/>
      </c>
      <c r="J48" s="30" t="str">
        <f>IF('Specifikacija troška'!A57&lt;&gt;"",'Opći obrazac'!$H$14,"")</f>
        <v/>
      </c>
      <c r="K48" s="30" t="str">
        <f>IF('Specifikacija troška'!A57&lt;&gt;"",'Opći obrazac'!$B$21,"")</f>
        <v/>
      </c>
      <c r="L48" s="30" t="str">
        <f>IF('Specifikacija troška'!A57&lt;&gt;"",'Opći obrazac'!$E$21,"")</f>
        <v/>
      </c>
      <c r="M48" s="30" t="str">
        <f>IF('Specifikacija troška'!A57&lt;&gt;"",'Opći obrazac'!#REF!,"")</f>
        <v/>
      </c>
      <c r="N48" s="30" t="str">
        <f>IF('Specifikacija troška'!A57&lt;&gt;"",'Opći obrazac'!$B$24,"")</f>
        <v/>
      </c>
      <c r="O48" s="30" t="str">
        <f>IF('Specifikacija troška'!A57&lt;&gt;"",'Opći obrazac'!$I$21,"")</f>
        <v/>
      </c>
      <c r="P48" s="30" t="str">
        <f>IF('Specifikacija troška'!A57&lt;&gt;"",'Opći obrazac'!$G$40,"")</f>
        <v/>
      </c>
      <c r="Q48" s="30" t="str">
        <f>IF('Specifikacija troška'!A57&lt;&gt;"",'Opći obrazac'!$G$42,"")</f>
        <v/>
      </c>
      <c r="R48" s="30" t="str">
        <f>IF('Specifikacija troška'!A57&lt;&gt;"",'Opći obrazac'!$G$44,"")</f>
        <v/>
      </c>
      <c r="S48" s="30" t="str">
        <f>IF('Specifikacija troška'!A57&lt;&gt;"",'Opći obrazac'!#REF!,"")</f>
        <v/>
      </c>
      <c r="T48" s="30"/>
      <c r="U48" s="30"/>
      <c r="V48" s="30"/>
      <c r="W48" s="30"/>
      <c r="X48" s="30"/>
      <c r="Y48" s="30" t="str">
        <f>IF('Specifikacija troška'!A57&lt;&gt;"",'Opći obrazac'!$G$46,"")</f>
        <v/>
      </c>
      <c r="Z48" s="30" t="str">
        <f>IF('Specifikacija troška'!A57&lt;&gt;"",'Opći obrazac'!$B$33,"")</f>
        <v/>
      </c>
      <c r="AA48" s="30" t="str">
        <f>IF('Specifikacija troška'!A57&lt;&gt;"",'Specifikacija troška'!B57,"")</f>
        <v/>
      </c>
      <c r="AB48" s="30" t="str">
        <f>IF('Specifikacija troška'!A57&lt;&gt;"",'Specifikacija troška'!#REF!,"")</f>
        <v/>
      </c>
      <c r="AC48" s="30" t="str">
        <f>IF('Specifikacija troška'!A57&lt;&gt;"",'Specifikacija troška'!#REF!,"")</f>
        <v/>
      </c>
      <c r="AD48" s="62" t="str">
        <f>IF('Specifikacija troška'!A57&lt;&gt;"",'Specifikacija troška'!#REF!,"")</f>
        <v/>
      </c>
      <c r="AE48" s="62" t="str">
        <f>IF('Specifikacija troška'!A57&lt;&gt;"",'Specifikacija troška'!E57,"")</f>
        <v/>
      </c>
      <c r="AF48" s="30" t="str">
        <f>IF('Specifikacija troška'!A57&lt;&gt;"",'Specifikacija troška'!C57,"")</f>
        <v/>
      </c>
      <c r="AG48" s="30" t="str">
        <f>IF('Specifikacija troška'!A57&lt;&gt;"",'Specifikacija troška'!F57,"")</f>
        <v/>
      </c>
      <c r="AH48" s="30"/>
      <c r="AI48" s="30"/>
      <c r="AJ48" s="30"/>
      <c r="AK48" s="30"/>
      <c r="AL48" s="30"/>
      <c r="AM48" s="30"/>
    </row>
    <row r="49" spans="1:39">
      <c r="A49" s="30" t="str">
        <f>IF('Specifikacija troška'!A58&lt;&gt;"",'Specifikacija troška'!A58,"")</f>
        <v/>
      </c>
      <c r="B49" s="30" t="str">
        <f>IF('Specifikacija troška'!A58&lt;&gt;"",CONCATENATE('Opći obrazac'!$F$33,"/",'Specifikacija troška'!A58),"")</f>
        <v/>
      </c>
      <c r="C49" s="30" t="str">
        <f>IF('Specifikacija troška'!A58&lt;&gt;"",'Opći obrazac'!$F$33,"")</f>
        <v/>
      </c>
      <c r="D49" s="30" t="str">
        <f>IF('Specifikacija troška'!A58&lt;&gt;"",LEFT('Opći obrazac'!$I$5,LEN('Opći obrazac'!$I$5)-1),"")</f>
        <v/>
      </c>
      <c r="E49" s="30" t="str">
        <f>IF('Specifikacija troška'!A58&lt;&gt;"",RIGHT('Opći obrazac'!$I$5,1),"")</f>
        <v/>
      </c>
      <c r="F49" s="30" t="str">
        <f>IF('Specifikacija troška'!A58&lt;&gt;"",'Opći obrazac'!$B$11,"")</f>
        <v/>
      </c>
      <c r="G49" s="30" t="str">
        <f>IF('Specifikacija troška'!A58&lt;&gt;"",'Opći obrazac'!$H$11,"")</f>
        <v/>
      </c>
      <c r="H49" s="30" t="str">
        <f>IF('Specifikacija troška'!A58&lt;&gt;"",'Opći obrazac'!$B$14,"")</f>
        <v/>
      </c>
      <c r="I49" s="30" t="str">
        <f>IF('Specifikacija troška'!A58&lt;&gt;"",'Opći obrazac'!$G$14,"")</f>
        <v/>
      </c>
      <c r="J49" s="30" t="str">
        <f>IF('Specifikacija troška'!A58&lt;&gt;"",'Opći obrazac'!$H$14,"")</f>
        <v/>
      </c>
      <c r="K49" s="30" t="str">
        <f>IF('Specifikacija troška'!A58&lt;&gt;"",'Opći obrazac'!$B$21,"")</f>
        <v/>
      </c>
      <c r="L49" s="30" t="str">
        <f>IF('Specifikacija troška'!A58&lt;&gt;"",'Opći obrazac'!$E$21,"")</f>
        <v/>
      </c>
      <c r="M49" s="30" t="str">
        <f>IF('Specifikacija troška'!A58&lt;&gt;"",'Opći obrazac'!#REF!,"")</f>
        <v/>
      </c>
      <c r="N49" s="30" t="str">
        <f>IF('Specifikacija troška'!A58&lt;&gt;"",'Opći obrazac'!$B$24,"")</f>
        <v/>
      </c>
      <c r="O49" s="30" t="str">
        <f>IF('Specifikacija troška'!A58&lt;&gt;"",'Opći obrazac'!$I$21,"")</f>
        <v/>
      </c>
      <c r="P49" s="30" t="str">
        <f>IF('Specifikacija troška'!A58&lt;&gt;"",'Opći obrazac'!$G$40,"")</f>
        <v/>
      </c>
      <c r="Q49" s="30" t="str">
        <f>IF('Specifikacija troška'!A58&lt;&gt;"",'Opći obrazac'!$G$42,"")</f>
        <v/>
      </c>
      <c r="R49" s="30" t="str">
        <f>IF('Specifikacija troška'!A58&lt;&gt;"",'Opći obrazac'!$G$44,"")</f>
        <v/>
      </c>
      <c r="S49" s="30" t="str">
        <f>IF('Specifikacija troška'!A58&lt;&gt;"",'Opći obrazac'!#REF!,"")</f>
        <v/>
      </c>
      <c r="T49" s="30"/>
      <c r="U49" s="30"/>
      <c r="V49" s="30"/>
      <c r="W49" s="30"/>
      <c r="X49" s="30"/>
      <c r="Y49" s="30" t="str">
        <f>IF('Specifikacija troška'!A58&lt;&gt;"",'Opći obrazac'!$G$46,"")</f>
        <v/>
      </c>
      <c r="Z49" s="30" t="str">
        <f>IF('Specifikacija troška'!A58&lt;&gt;"",'Opći obrazac'!$B$33,"")</f>
        <v/>
      </c>
      <c r="AA49" s="30" t="str">
        <f>IF('Specifikacija troška'!A58&lt;&gt;"",'Specifikacija troška'!B58,"")</f>
        <v/>
      </c>
      <c r="AB49" s="30" t="str">
        <f>IF('Specifikacija troška'!A58&lt;&gt;"",'Specifikacija troška'!#REF!,"")</f>
        <v/>
      </c>
      <c r="AC49" s="30" t="str">
        <f>IF('Specifikacija troška'!A58&lt;&gt;"",'Specifikacija troška'!#REF!,"")</f>
        <v/>
      </c>
      <c r="AD49" s="62" t="str">
        <f>IF('Specifikacija troška'!A58&lt;&gt;"",'Specifikacija troška'!#REF!,"")</f>
        <v/>
      </c>
      <c r="AE49" s="62" t="str">
        <f>IF('Specifikacija troška'!A58&lt;&gt;"",'Specifikacija troška'!E58,"")</f>
        <v/>
      </c>
      <c r="AF49" s="30" t="str">
        <f>IF('Specifikacija troška'!A58&lt;&gt;"",'Specifikacija troška'!C58,"")</f>
        <v/>
      </c>
      <c r="AG49" s="30" t="str">
        <f>IF('Specifikacija troška'!A58&lt;&gt;"",'Specifikacija troška'!F58,"")</f>
        <v/>
      </c>
      <c r="AH49" s="30"/>
      <c r="AI49" s="30"/>
      <c r="AJ49" s="30"/>
      <c r="AK49" s="30"/>
      <c r="AL49" s="30"/>
      <c r="AM49" s="30"/>
    </row>
    <row r="50" spans="1:39">
      <c r="A50" s="30" t="str">
        <f>IF('Specifikacija troška'!A59&lt;&gt;"",'Specifikacija troška'!A59,"")</f>
        <v/>
      </c>
      <c r="B50" s="30" t="str">
        <f>IF('Specifikacija troška'!A59&lt;&gt;"",CONCATENATE('Opći obrazac'!$F$33,"/",'Specifikacija troška'!A59),"")</f>
        <v/>
      </c>
      <c r="C50" s="30" t="str">
        <f>IF('Specifikacija troška'!A59&lt;&gt;"",'Opći obrazac'!$F$33,"")</f>
        <v/>
      </c>
      <c r="D50" s="30" t="str">
        <f>IF('Specifikacija troška'!A59&lt;&gt;"",LEFT('Opći obrazac'!$I$5,LEN('Opći obrazac'!$I$5)-1),"")</f>
        <v/>
      </c>
      <c r="E50" s="30" t="str">
        <f>IF('Specifikacija troška'!A59&lt;&gt;"",RIGHT('Opći obrazac'!$I$5,1),"")</f>
        <v/>
      </c>
      <c r="F50" s="30" t="str">
        <f>IF('Specifikacija troška'!A59&lt;&gt;"",'Opći obrazac'!$B$11,"")</f>
        <v/>
      </c>
      <c r="G50" s="30" t="str">
        <f>IF('Specifikacija troška'!A59&lt;&gt;"",'Opći obrazac'!$H$11,"")</f>
        <v/>
      </c>
      <c r="H50" s="30" t="str">
        <f>IF('Specifikacija troška'!A59&lt;&gt;"",'Opći obrazac'!$B$14,"")</f>
        <v/>
      </c>
      <c r="I50" s="30" t="str">
        <f>IF('Specifikacija troška'!A59&lt;&gt;"",'Opći obrazac'!$G$14,"")</f>
        <v/>
      </c>
      <c r="J50" s="30" t="str">
        <f>IF('Specifikacija troška'!A59&lt;&gt;"",'Opći obrazac'!$H$14,"")</f>
        <v/>
      </c>
      <c r="K50" s="30" t="str">
        <f>IF('Specifikacija troška'!A59&lt;&gt;"",'Opći obrazac'!$B$21,"")</f>
        <v/>
      </c>
      <c r="L50" s="30" t="str">
        <f>IF('Specifikacija troška'!A59&lt;&gt;"",'Opći obrazac'!$E$21,"")</f>
        <v/>
      </c>
      <c r="M50" s="30" t="str">
        <f>IF('Specifikacija troška'!A59&lt;&gt;"",'Opći obrazac'!#REF!,"")</f>
        <v/>
      </c>
      <c r="N50" s="30" t="str">
        <f>IF('Specifikacija troška'!A59&lt;&gt;"",'Opći obrazac'!$B$24,"")</f>
        <v/>
      </c>
      <c r="O50" s="30" t="str">
        <f>IF('Specifikacija troška'!A59&lt;&gt;"",'Opći obrazac'!$I$21,"")</f>
        <v/>
      </c>
      <c r="P50" s="30" t="str">
        <f>IF('Specifikacija troška'!A59&lt;&gt;"",'Opći obrazac'!$G$40,"")</f>
        <v/>
      </c>
      <c r="Q50" s="30" t="str">
        <f>IF('Specifikacija troška'!A59&lt;&gt;"",'Opći obrazac'!$G$42,"")</f>
        <v/>
      </c>
      <c r="R50" s="30" t="str">
        <f>IF('Specifikacija troška'!A59&lt;&gt;"",'Opći obrazac'!$G$44,"")</f>
        <v/>
      </c>
      <c r="S50" s="30" t="str">
        <f>IF('Specifikacija troška'!A59&lt;&gt;"",'Opći obrazac'!#REF!,"")</f>
        <v/>
      </c>
      <c r="T50" s="30"/>
      <c r="U50" s="30"/>
      <c r="V50" s="30"/>
      <c r="W50" s="30"/>
      <c r="X50" s="30"/>
      <c r="Y50" s="30" t="str">
        <f>IF('Specifikacija troška'!A59&lt;&gt;"",'Opći obrazac'!$G$46,"")</f>
        <v/>
      </c>
      <c r="Z50" s="30" t="str">
        <f>IF('Specifikacija troška'!A59&lt;&gt;"",'Opći obrazac'!$B$33,"")</f>
        <v/>
      </c>
      <c r="AA50" s="30" t="str">
        <f>IF('Specifikacija troška'!A59&lt;&gt;"",'Specifikacija troška'!B59,"")</f>
        <v/>
      </c>
      <c r="AB50" s="30" t="str">
        <f>IF('Specifikacija troška'!A59&lt;&gt;"",'Specifikacija troška'!#REF!,"")</f>
        <v/>
      </c>
      <c r="AC50" s="30" t="str">
        <f>IF('Specifikacija troška'!A59&lt;&gt;"",'Specifikacija troška'!#REF!,"")</f>
        <v/>
      </c>
      <c r="AD50" s="62" t="str">
        <f>IF('Specifikacija troška'!A59&lt;&gt;"",'Specifikacija troška'!#REF!,"")</f>
        <v/>
      </c>
      <c r="AE50" s="62" t="str">
        <f>IF('Specifikacija troška'!A59&lt;&gt;"",'Specifikacija troška'!E59,"")</f>
        <v/>
      </c>
      <c r="AF50" s="30" t="str">
        <f>IF('Specifikacija troška'!A59&lt;&gt;"",'Specifikacija troška'!C59,"")</f>
        <v/>
      </c>
      <c r="AG50" s="30" t="str">
        <f>IF('Specifikacija troška'!A59&lt;&gt;"",'Specifikacija troška'!F59,"")</f>
        <v/>
      </c>
      <c r="AH50" s="30"/>
      <c r="AI50" s="30"/>
      <c r="AJ50" s="30"/>
      <c r="AK50" s="30"/>
      <c r="AL50" s="30"/>
      <c r="AM50" s="30"/>
    </row>
    <row r="51" spans="1:39">
      <c r="A51" s="30" t="str">
        <f>IF('Specifikacija troška'!A60&lt;&gt;"",'Specifikacija troška'!A60,"")</f>
        <v/>
      </c>
      <c r="B51" s="30" t="str">
        <f>IF('Specifikacija troška'!A60&lt;&gt;"",CONCATENATE('Opći obrazac'!$F$33,"/",'Specifikacija troška'!A60),"")</f>
        <v/>
      </c>
      <c r="C51" s="30" t="str">
        <f>IF('Specifikacija troška'!A60&lt;&gt;"",'Opći obrazac'!$F$33,"")</f>
        <v/>
      </c>
      <c r="D51" s="30" t="str">
        <f>IF('Specifikacija troška'!A60&lt;&gt;"",LEFT('Opći obrazac'!$I$5,LEN('Opći obrazac'!$I$5)-1),"")</f>
        <v/>
      </c>
      <c r="E51" s="30" t="str">
        <f>IF('Specifikacija troška'!A60&lt;&gt;"",RIGHT('Opći obrazac'!$I$5,1),"")</f>
        <v/>
      </c>
      <c r="F51" s="30" t="str">
        <f>IF('Specifikacija troška'!A60&lt;&gt;"",'Opći obrazac'!$B$11,"")</f>
        <v/>
      </c>
      <c r="G51" s="30" t="str">
        <f>IF('Specifikacija troška'!A60&lt;&gt;"",'Opći obrazac'!$H$11,"")</f>
        <v/>
      </c>
      <c r="H51" s="30" t="str">
        <f>IF('Specifikacija troška'!A60&lt;&gt;"",'Opći obrazac'!$B$14,"")</f>
        <v/>
      </c>
      <c r="I51" s="30" t="str">
        <f>IF('Specifikacija troška'!A60&lt;&gt;"",'Opći obrazac'!$G$14,"")</f>
        <v/>
      </c>
      <c r="J51" s="30" t="str">
        <f>IF('Specifikacija troška'!A60&lt;&gt;"",'Opći obrazac'!$H$14,"")</f>
        <v/>
      </c>
      <c r="K51" s="30" t="str">
        <f>IF('Specifikacija troška'!A60&lt;&gt;"",'Opći obrazac'!$B$21,"")</f>
        <v/>
      </c>
      <c r="L51" s="30" t="str">
        <f>IF('Specifikacija troška'!A60&lt;&gt;"",'Opći obrazac'!$E$21,"")</f>
        <v/>
      </c>
      <c r="M51" s="30" t="str">
        <f>IF('Specifikacija troška'!A60&lt;&gt;"",'Opći obrazac'!#REF!,"")</f>
        <v/>
      </c>
      <c r="N51" s="30" t="str">
        <f>IF('Specifikacija troška'!A60&lt;&gt;"",'Opći obrazac'!$B$24,"")</f>
        <v/>
      </c>
      <c r="O51" s="30" t="str">
        <f>IF('Specifikacija troška'!A60&lt;&gt;"",'Opći obrazac'!$I$21,"")</f>
        <v/>
      </c>
      <c r="P51" s="30" t="str">
        <f>IF('Specifikacija troška'!A60&lt;&gt;"",'Opći obrazac'!$G$40,"")</f>
        <v/>
      </c>
      <c r="Q51" s="30" t="str">
        <f>IF('Specifikacija troška'!A60&lt;&gt;"",'Opći obrazac'!$G$42,"")</f>
        <v/>
      </c>
      <c r="R51" s="30" t="str">
        <f>IF('Specifikacija troška'!A60&lt;&gt;"",'Opći obrazac'!$G$44,"")</f>
        <v/>
      </c>
      <c r="S51" s="30" t="str">
        <f>IF('Specifikacija troška'!A60&lt;&gt;"",'Opći obrazac'!#REF!,"")</f>
        <v/>
      </c>
      <c r="T51" s="30"/>
      <c r="U51" s="30"/>
      <c r="V51" s="30"/>
      <c r="W51" s="30"/>
      <c r="X51" s="30"/>
      <c r="Y51" s="30" t="str">
        <f>IF('Specifikacija troška'!A60&lt;&gt;"",'Opći obrazac'!$G$46,"")</f>
        <v/>
      </c>
      <c r="Z51" s="30" t="str">
        <f>IF('Specifikacija troška'!A60&lt;&gt;"",'Opći obrazac'!$B$33,"")</f>
        <v/>
      </c>
      <c r="AA51" s="30" t="str">
        <f>IF('Specifikacija troška'!A60&lt;&gt;"",'Specifikacija troška'!B60,"")</f>
        <v/>
      </c>
      <c r="AB51" s="30" t="str">
        <f>IF('Specifikacija troška'!A60&lt;&gt;"",'Specifikacija troška'!#REF!,"")</f>
        <v/>
      </c>
      <c r="AC51" s="30" t="str">
        <f>IF('Specifikacija troška'!A60&lt;&gt;"",'Specifikacija troška'!#REF!,"")</f>
        <v/>
      </c>
      <c r="AD51" s="62" t="str">
        <f>IF('Specifikacija troška'!A60&lt;&gt;"",'Specifikacija troška'!#REF!,"")</f>
        <v/>
      </c>
      <c r="AE51" s="62" t="str">
        <f>IF('Specifikacija troška'!A60&lt;&gt;"",'Specifikacija troška'!E60,"")</f>
        <v/>
      </c>
      <c r="AF51" s="30" t="str">
        <f>IF('Specifikacija troška'!A60&lt;&gt;"",'Specifikacija troška'!C60,"")</f>
        <v/>
      </c>
      <c r="AG51" s="30" t="str">
        <f>IF('Specifikacija troška'!A60&lt;&gt;"",'Specifikacija troška'!F60,"")</f>
        <v/>
      </c>
      <c r="AH51" s="30"/>
      <c r="AI51" s="30"/>
      <c r="AJ51" s="30"/>
      <c r="AK51" s="30"/>
      <c r="AL51" s="30"/>
      <c r="AM51" s="30"/>
    </row>
    <row r="52" spans="1:39">
      <c r="A52" s="30" t="str">
        <f>IF('Specifikacija troška'!A61&lt;&gt;"",'Specifikacija troška'!A61,"")</f>
        <v/>
      </c>
      <c r="B52" s="30" t="str">
        <f>IF('Specifikacija troška'!A61&lt;&gt;"",CONCATENATE('Opći obrazac'!$F$33,"/",'Specifikacija troška'!A61),"")</f>
        <v/>
      </c>
      <c r="C52" s="30" t="str">
        <f>IF('Specifikacija troška'!A61&lt;&gt;"",'Opći obrazac'!$F$33,"")</f>
        <v/>
      </c>
      <c r="D52" s="30" t="str">
        <f>IF('Specifikacija troška'!A61&lt;&gt;"",LEFT('Opći obrazac'!$I$5,LEN('Opći obrazac'!$I$5)-1),"")</f>
        <v/>
      </c>
      <c r="E52" s="30" t="str">
        <f>IF('Specifikacija troška'!A61&lt;&gt;"",RIGHT('Opći obrazac'!$I$5,1),"")</f>
        <v/>
      </c>
      <c r="F52" s="30" t="str">
        <f>IF('Specifikacija troška'!A61&lt;&gt;"",'Opći obrazac'!$B$11,"")</f>
        <v/>
      </c>
      <c r="G52" s="30" t="str">
        <f>IF('Specifikacija troška'!A61&lt;&gt;"",'Opći obrazac'!$H$11,"")</f>
        <v/>
      </c>
      <c r="H52" s="30" t="str">
        <f>IF('Specifikacija troška'!A61&lt;&gt;"",'Opći obrazac'!$B$14,"")</f>
        <v/>
      </c>
      <c r="I52" s="30" t="str">
        <f>IF('Specifikacija troška'!A61&lt;&gt;"",'Opći obrazac'!$G$14,"")</f>
        <v/>
      </c>
      <c r="J52" s="30" t="str">
        <f>IF('Specifikacija troška'!A61&lt;&gt;"",'Opći obrazac'!$H$14,"")</f>
        <v/>
      </c>
      <c r="K52" s="30" t="str">
        <f>IF('Specifikacija troška'!A61&lt;&gt;"",'Opći obrazac'!$B$21,"")</f>
        <v/>
      </c>
      <c r="L52" s="30" t="str">
        <f>IF('Specifikacija troška'!A61&lt;&gt;"",'Opći obrazac'!$E$21,"")</f>
        <v/>
      </c>
      <c r="M52" s="30" t="str">
        <f>IF('Specifikacija troška'!A61&lt;&gt;"",'Opći obrazac'!#REF!,"")</f>
        <v/>
      </c>
      <c r="N52" s="30" t="str">
        <f>IF('Specifikacija troška'!A61&lt;&gt;"",'Opći obrazac'!$B$24,"")</f>
        <v/>
      </c>
      <c r="O52" s="30" t="str">
        <f>IF('Specifikacija troška'!A61&lt;&gt;"",'Opći obrazac'!$I$21,"")</f>
        <v/>
      </c>
      <c r="P52" s="30" t="str">
        <f>IF('Specifikacija troška'!A61&lt;&gt;"",'Opći obrazac'!$G$40,"")</f>
        <v/>
      </c>
      <c r="Q52" s="30" t="str">
        <f>IF('Specifikacija troška'!A61&lt;&gt;"",'Opći obrazac'!$G$42,"")</f>
        <v/>
      </c>
      <c r="R52" s="30" t="str">
        <f>IF('Specifikacija troška'!A61&lt;&gt;"",'Opći obrazac'!$G$44,"")</f>
        <v/>
      </c>
      <c r="S52" s="30" t="str">
        <f>IF('Specifikacija troška'!A61&lt;&gt;"",'Opći obrazac'!#REF!,"")</f>
        <v/>
      </c>
      <c r="T52" s="30"/>
      <c r="U52" s="30"/>
      <c r="V52" s="30"/>
      <c r="W52" s="30"/>
      <c r="X52" s="30"/>
      <c r="Y52" s="30" t="str">
        <f>IF('Specifikacija troška'!A61&lt;&gt;"",'Opći obrazac'!$G$46,"")</f>
        <v/>
      </c>
      <c r="Z52" s="30" t="str">
        <f>IF('Specifikacija troška'!A61&lt;&gt;"",'Opći obrazac'!$B$33,"")</f>
        <v/>
      </c>
      <c r="AA52" s="30" t="str">
        <f>IF('Specifikacija troška'!A61&lt;&gt;"",'Specifikacija troška'!B61,"")</f>
        <v/>
      </c>
      <c r="AB52" s="30" t="str">
        <f>IF('Specifikacija troška'!A61&lt;&gt;"",'Specifikacija troška'!#REF!,"")</f>
        <v/>
      </c>
      <c r="AC52" s="30" t="str">
        <f>IF('Specifikacija troška'!A61&lt;&gt;"",'Specifikacija troška'!#REF!,"")</f>
        <v/>
      </c>
      <c r="AD52" s="62" t="str">
        <f>IF('Specifikacija troška'!A61&lt;&gt;"",'Specifikacija troška'!#REF!,"")</f>
        <v/>
      </c>
      <c r="AE52" s="62" t="str">
        <f>IF('Specifikacija troška'!A61&lt;&gt;"",'Specifikacija troška'!E61,"")</f>
        <v/>
      </c>
      <c r="AF52" s="30" t="str">
        <f>IF('Specifikacija troška'!A61&lt;&gt;"",'Specifikacija troška'!C61,"")</f>
        <v/>
      </c>
      <c r="AG52" s="30" t="str">
        <f>IF('Specifikacija troška'!A61&lt;&gt;"",'Specifikacija troška'!F61,"")</f>
        <v/>
      </c>
      <c r="AH52" s="30"/>
      <c r="AI52" s="30"/>
      <c r="AJ52" s="30"/>
      <c r="AK52" s="30"/>
      <c r="AL52" s="30"/>
      <c r="AM52" s="30"/>
    </row>
    <row r="53" spans="1:39">
      <c r="A53" s="30" t="str">
        <f>IF('Specifikacija troška'!A62&lt;&gt;"",'Specifikacija troška'!A62,"")</f>
        <v/>
      </c>
      <c r="B53" s="30" t="str">
        <f>IF('Specifikacija troška'!A62&lt;&gt;"",CONCATENATE('Opći obrazac'!$F$33,"/",'Specifikacija troška'!A62),"")</f>
        <v/>
      </c>
      <c r="C53" s="30" t="str">
        <f>IF('Specifikacija troška'!A62&lt;&gt;"",'Opći obrazac'!$F$33,"")</f>
        <v/>
      </c>
      <c r="D53" s="30" t="str">
        <f>IF('Specifikacija troška'!A62&lt;&gt;"",LEFT('Opći obrazac'!$I$5,LEN('Opći obrazac'!$I$5)-1),"")</f>
        <v/>
      </c>
      <c r="E53" s="30" t="str">
        <f>IF('Specifikacija troška'!A62&lt;&gt;"",RIGHT('Opći obrazac'!$I$5,1),"")</f>
        <v/>
      </c>
      <c r="F53" s="30" t="str">
        <f>IF('Specifikacija troška'!A62&lt;&gt;"",'Opći obrazac'!$B$11,"")</f>
        <v/>
      </c>
      <c r="G53" s="30" t="str">
        <f>IF('Specifikacija troška'!A62&lt;&gt;"",'Opći obrazac'!$H$11,"")</f>
        <v/>
      </c>
      <c r="H53" s="30" t="str">
        <f>IF('Specifikacija troška'!A62&lt;&gt;"",'Opći obrazac'!$B$14,"")</f>
        <v/>
      </c>
      <c r="I53" s="30" t="str">
        <f>IF('Specifikacija troška'!A62&lt;&gt;"",'Opći obrazac'!$G$14,"")</f>
        <v/>
      </c>
      <c r="J53" s="30" t="str">
        <f>IF('Specifikacija troška'!A62&lt;&gt;"",'Opći obrazac'!$H$14,"")</f>
        <v/>
      </c>
      <c r="K53" s="30" t="str">
        <f>IF('Specifikacija troška'!A62&lt;&gt;"",'Opći obrazac'!$B$21,"")</f>
        <v/>
      </c>
      <c r="L53" s="30" t="str">
        <f>IF('Specifikacija troška'!A62&lt;&gt;"",'Opći obrazac'!$E$21,"")</f>
        <v/>
      </c>
      <c r="M53" s="30" t="str">
        <f>IF('Specifikacija troška'!A62&lt;&gt;"",'Opći obrazac'!#REF!,"")</f>
        <v/>
      </c>
      <c r="N53" s="30" t="str">
        <f>IF('Specifikacija troška'!A62&lt;&gt;"",'Opći obrazac'!$B$24,"")</f>
        <v/>
      </c>
      <c r="O53" s="30" t="str">
        <f>IF('Specifikacija troška'!A62&lt;&gt;"",'Opći obrazac'!$I$21,"")</f>
        <v/>
      </c>
      <c r="P53" s="30" t="str">
        <f>IF('Specifikacija troška'!A62&lt;&gt;"",'Opći obrazac'!$G$40,"")</f>
        <v/>
      </c>
      <c r="Q53" s="30" t="str">
        <f>IF('Specifikacija troška'!A62&lt;&gt;"",'Opći obrazac'!$G$42,"")</f>
        <v/>
      </c>
      <c r="R53" s="30" t="str">
        <f>IF('Specifikacija troška'!A62&lt;&gt;"",'Opći obrazac'!$G$44,"")</f>
        <v/>
      </c>
      <c r="S53" s="30" t="str">
        <f>IF('Specifikacija troška'!A62&lt;&gt;"",'Opći obrazac'!#REF!,"")</f>
        <v/>
      </c>
      <c r="T53" s="30"/>
      <c r="U53" s="30"/>
      <c r="V53" s="30"/>
      <c r="W53" s="30"/>
      <c r="X53" s="30"/>
      <c r="Y53" s="30" t="str">
        <f>IF('Specifikacija troška'!A62&lt;&gt;"",'Opći obrazac'!$G$46,"")</f>
        <v/>
      </c>
      <c r="Z53" s="30" t="str">
        <f>IF('Specifikacija troška'!A62&lt;&gt;"",'Opći obrazac'!$B$33,"")</f>
        <v/>
      </c>
      <c r="AA53" s="30" t="str">
        <f>IF('Specifikacija troška'!A62&lt;&gt;"",'Specifikacija troška'!B62,"")</f>
        <v/>
      </c>
      <c r="AB53" s="30" t="str">
        <f>IF('Specifikacija troška'!A62&lt;&gt;"",'Specifikacija troška'!#REF!,"")</f>
        <v/>
      </c>
      <c r="AC53" s="30" t="str">
        <f>IF('Specifikacija troška'!A62&lt;&gt;"",'Specifikacija troška'!#REF!,"")</f>
        <v/>
      </c>
      <c r="AD53" s="62" t="str">
        <f>IF('Specifikacija troška'!A62&lt;&gt;"",'Specifikacija troška'!#REF!,"")</f>
        <v/>
      </c>
      <c r="AE53" s="62" t="str">
        <f>IF('Specifikacija troška'!A62&lt;&gt;"",'Specifikacija troška'!E62,"")</f>
        <v/>
      </c>
      <c r="AF53" s="30" t="str">
        <f>IF('Specifikacija troška'!A62&lt;&gt;"",'Specifikacija troška'!C62,"")</f>
        <v/>
      </c>
      <c r="AG53" s="30" t="str">
        <f>IF('Specifikacija troška'!A62&lt;&gt;"",'Specifikacija troška'!F62,"")</f>
        <v/>
      </c>
      <c r="AH53" s="30"/>
      <c r="AI53" s="30"/>
      <c r="AJ53" s="30"/>
      <c r="AK53" s="30"/>
      <c r="AL53" s="30"/>
      <c r="AM53" s="30"/>
    </row>
    <row r="54" spans="1:39">
      <c r="A54" s="30" t="str">
        <f>IF('Specifikacija troška'!A63&lt;&gt;"",'Specifikacija troška'!A63,"")</f>
        <v/>
      </c>
      <c r="B54" s="30" t="str">
        <f>IF('Specifikacija troška'!A63&lt;&gt;"",CONCATENATE('Opći obrazac'!$F$33,"/",'Specifikacija troška'!A63),"")</f>
        <v/>
      </c>
      <c r="C54" s="30" t="str">
        <f>IF('Specifikacija troška'!A63&lt;&gt;"",'Opći obrazac'!$F$33,"")</f>
        <v/>
      </c>
      <c r="D54" s="30" t="str">
        <f>IF('Specifikacija troška'!A63&lt;&gt;"",LEFT('Opći obrazac'!$I$5,LEN('Opći obrazac'!$I$5)-1),"")</f>
        <v/>
      </c>
      <c r="E54" s="30" t="str">
        <f>IF('Specifikacija troška'!A63&lt;&gt;"",RIGHT('Opći obrazac'!$I$5,1),"")</f>
        <v/>
      </c>
      <c r="F54" s="30" t="str">
        <f>IF('Specifikacija troška'!A63&lt;&gt;"",'Opći obrazac'!$B$11,"")</f>
        <v/>
      </c>
      <c r="G54" s="30" t="str">
        <f>IF('Specifikacija troška'!A63&lt;&gt;"",'Opći obrazac'!$H$11,"")</f>
        <v/>
      </c>
      <c r="H54" s="30" t="str">
        <f>IF('Specifikacija troška'!A63&lt;&gt;"",'Opći obrazac'!$B$14,"")</f>
        <v/>
      </c>
      <c r="I54" s="30" t="str">
        <f>IF('Specifikacija troška'!A63&lt;&gt;"",'Opći obrazac'!$G$14,"")</f>
        <v/>
      </c>
      <c r="J54" s="30" t="str">
        <f>IF('Specifikacija troška'!A63&lt;&gt;"",'Opći obrazac'!$H$14,"")</f>
        <v/>
      </c>
      <c r="K54" s="30" t="str">
        <f>IF('Specifikacija troška'!A63&lt;&gt;"",'Opći obrazac'!$B$21,"")</f>
        <v/>
      </c>
      <c r="L54" s="30" t="str">
        <f>IF('Specifikacija troška'!A63&lt;&gt;"",'Opći obrazac'!$E$21,"")</f>
        <v/>
      </c>
      <c r="M54" s="30" t="str">
        <f>IF('Specifikacija troška'!A63&lt;&gt;"",'Opći obrazac'!#REF!,"")</f>
        <v/>
      </c>
      <c r="N54" s="30" t="str">
        <f>IF('Specifikacija troška'!A63&lt;&gt;"",'Opći obrazac'!$B$24,"")</f>
        <v/>
      </c>
      <c r="O54" s="30" t="str">
        <f>IF('Specifikacija troška'!A63&lt;&gt;"",'Opći obrazac'!$I$21,"")</f>
        <v/>
      </c>
      <c r="P54" s="30" t="str">
        <f>IF('Specifikacija troška'!A63&lt;&gt;"",'Opći obrazac'!$G$40,"")</f>
        <v/>
      </c>
      <c r="Q54" s="30" t="str">
        <f>IF('Specifikacija troška'!A63&lt;&gt;"",'Opći obrazac'!$G$42,"")</f>
        <v/>
      </c>
      <c r="R54" s="30" t="str">
        <f>IF('Specifikacija troška'!A63&lt;&gt;"",'Opći obrazac'!$G$44,"")</f>
        <v/>
      </c>
      <c r="S54" s="30" t="str">
        <f>IF('Specifikacija troška'!A63&lt;&gt;"",'Opći obrazac'!#REF!,"")</f>
        <v/>
      </c>
      <c r="T54" s="30"/>
      <c r="U54" s="30"/>
      <c r="V54" s="30"/>
      <c r="W54" s="30"/>
      <c r="X54" s="30"/>
      <c r="Y54" s="30" t="str">
        <f>IF('Specifikacija troška'!A63&lt;&gt;"",'Opći obrazac'!$G$46,"")</f>
        <v/>
      </c>
      <c r="Z54" s="30" t="str">
        <f>IF('Specifikacija troška'!A63&lt;&gt;"",'Opći obrazac'!$B$33,"")</f>
        <v/>
      </c>
      <c r="AA54" s="30" t="str">
        <f>IF('Specifikacija troška'!A63&lt;&gt;"",'Specifikacija troška'!B63,"")</f>
        <v/>
      </c>
      <c r="AB54" s="30" t="str">
        <f>IF('Specifikacija troška'!A63&lt;&gt;"",'Specifikacija troška'!#REF!,"")</f>
        <v/>
      </c>
      <c r="AC54" s="30" t="str">
        <f>IF('Specifikacija troška'!A63&lt;&gt;"",'Specifikacija troška'!#REF!,"")</f>
        <v/>
      </c>
      <c r="AD54" s="62" t="str">
        <f>IF('Specifikacija troška'!A63&lt;&gt;"",'Specifikacija troška'!#REF!,"")</f>
        <v/>
      </c>
      <c r="AE54" s="62" t="str">
        <f>IF('Specifikacija troška'!A63&lt;&gt;"",'Specifikacija troška'!E63,"")</f>
        <v/>
      </c>
      <c r="AF54" s="30" t="str">
        <f>IF('Specifikacija troška'!A63&lt;&gt;"",'Specifikacija troška'!C63,"")</f>
        <v/>
      </c>
      <c r="AG54" s="30" t="str">
        <f>IF('Specifikacija troška'!A63&lt;&gt;"",'Specifikacija troška'!F63,"")</f>
        <v/>
      </c>
      <c r="AH54" s="30"/>
      <c r="AI54" s="30"/>
      <c r="AJ54" s="30"/>
      <c r="AK54" s="30"/>
      <c r="AL54" s="30"/>
      <c r="AM54" s="30"/>
    </row>
    <row r="55" spans="1:39">
      <c r="A55" s="30" t="str">
        <f>IF('Specifikacija troška'!A64&lt;&gt;"",'Specifikacija troška'!A64,"")</f>
        <v/>
      </c>
      <c r="B55" s="30" t="str">
        <f>IF('Specifikacija troška'!A64&lt;&gt;"",CONCATENATE('Opći obrazac'!$F$33,"/",'Specifikacija troška'!A64),"")</f>
        <v/>
      </c>
      <c r="C55" s="30" t="str">
        <f>IF('Specifikacija troška'!A64&lt;&gt;"",'Opći obrazac'!$F$33,"")</f>
        <v/>
      </c>
      <c r="D55" s="30" t="str">
        <f>IF('Specifikacija troška'!A64&lt;&gt;"",LEFT('Opći obrazac'!$I$5,LEN('Opći obrazac'!$I$5)-1),"")</f>
        <v/>
      </c>
      <c r="E55" s="30" t="str">
        <f>IF('Specifikacija troška'!A64&lt;&gt;"",RIGHT('Opći obrazac'!$I$5,1),"")</f>
        <v/>
      </c>
      <c r="F55" s="30" t="str">
        <f>IF('Specifikacija troška'!A64&lt;&gt;"",'Opći obrazac'!$B$11,"")</f>
        <v/>
      </c>
      <c r="G55" s="30" t="str">
        <f>IF('Specifikacija troška'!A64&lt;&gt;"",'Opći obrazac'!$H$11,"")</f>
        <v/>
      </c>
      <c r="H55" s="30" t="str">
        <f>IF('Specifikacija troška'!A64&lt;&gt;"",'Opći obrazac'!$B$14,"")</f>
        <v/>
      </c>
      <c r="I55" s="30" t="str">
        <f>IF('Specifikacija troška'!A64&lt;&gt;"",'Opći obrazac'!$G$14,"")</f>
        <v/>
      </c>
      <c r="J55" s="30" t="str">
        <f>IF('Specifikacija troška'!A64&lt;&gt;"",'Opći obrazac'!$H$14,"")</f>
        <v/>
      </c>
      <c r="K55" s="30" t="str">
        <f>IF('Specifikacija troška'!A64&lt;&gt;"",'Opći obrazac'!$B$21,"")</f>
        <v/>
      </c>
      <c r="L55" s="30" t="str">
        <f>IF('Specifikacija troška'!A64&lt;&gt;"",'Opći obrazac'!$E$21,"")</f>
        <v/>
      </c>
      <c r="M55" s="30" t="str">
        <f>IF('Specifikacija troška'!A64&lt;&gt;"",'Opći obrazac'!#REF!,"")</f>
        <v/>
      </c>
      <c r="N55" s="30" t="str">
        <f>IF('Specifikacija troška'!A64&lt;&gt;"",'Opći obrazac'!$B$24,"")</f>
        <v/>
      </c>
      <c r="O55" s="30" t="str">
        <f>IF('Specifikacija troška'!A64&lt;&gt;"",'Opći obrazac'!$I$21,"")</f>
        <v/>
      </c>
      <c r="P55" s="30" t="str">
        <f>IF('Specifikacija troška'!A64&lt;&gt;"",'Opći obrazac'!$G$40,"")</f>
        <v/>
      </c>
      <c r="Q55" s="30" t="str">
        <f>IF('Specifikacija troška'!A64&lt;&gt;"",'Opći obrazac'!$G$42,"")</f>
        <v/>
      </c>
      <c r="R55" s="30" t="str">
        <f>IF('Specifikacija troška'!A64&lt;&gt;"",'Opći obrazac'!$G$44,"")</f>
        <v/>
      </c>
      <c r="S55" s="30" t="str">
        <f>IF('Specifikacija troška'!A64&lt;&gt;"",'Opći obrazac'!#REF!,"")</f>
        <v/>
      </c>
      <c r="T55" s="30"/>
      <c r="U55" s="30"/>
      <c r="V55" s="30"/>
      <c r="W55" s="30"/>
      <c r="X55" s="30"/>
      <c r="Y55" s="30" t="str">
        <f>IF('Specifikacija troška'!A64&lt;&gt;"",'Opći obrazac'!$G$46,"")</f>
        <v/>
      </c>
      <c r="Z55" s="30" t="str">
        <f>IF('Specifikacija troška'!A64&lt;&gt;"",'Opći obrazac'!$B$33,"")</f>
        <v/>
      </c>
      <c r="AA55" s="30" t="str">
        <f>IF('Specifikacija troška'!A64&lt;&gt;"",'Specifikacija troška'!B64,"")</f>
        <v/>
      </c>
      <c r="AB55" s="30" t="str">
        <f>IF('Specifikacija troška'!A64&lt;&gt;"",'Specifikacija troška'!#REF!,"")</f>
        <v/>
      </c>
      <c r="AC55" s="30" t="str">
        <f>IF('Specifikacija troška'!A64&lt;&gt;"",'Specifikacija troška'!#REF!,"")</f>
        <v/>
      </c>
      <c r="AD55" s="62" t="str">
        <f>IF('Specifikacija troška'!A64&lt;&gt;"",'Specifikacija troška'!#REF!,"")</f>
        <v/>
      </c>
      <c r="AE55" s="62" t="str">
        <f>IF('Specifikacija troška'!A64&lt;&gt;"",'Specifikacija troška'!E64,"")</f>
        <v/>
      </c>
      <c r="AF55" s="30" t="str">
        <f>IF('Specifikacija troška'!A64&lt;&gt;"",'Specifikacija troška'!C64,"")</f>
        <v/>
      </c>
      <c r="AG55" s="30" t="str">
        <f>IF('Specifikacija troška'!A64&lt;&gt;"",'Specifikacija troška'!F64,"")</f>
        <v/>
      </c>
      <c r="AH55" s="30"/>
      <c r="AI55" s="30"/>
      <c r="AJ55" s="30"/>
      <c r="AK55" s="30"/>
      <c r="AL55" s="30"/>
      <c r="AM55" s="30"/>
    </row>
    <row r="56" spans="1:39">
      <c r="A56" s="30" t="str">
        <f>IF('Specifikacija troška'!A65&lt;&gt;"",'Specifikacija troška'!A65,"")</f>
        <v/>
      </c>
      <c r="B56" s="30" t="str">
        <f>IF('Specifikacija troška'!A65&lt;&gt;"",CONCATENATE('Opći obrazac'!$F$33,"/",'Specifikacija troška'!A65),"")</f>
        <v/>
      </c>
      <c r="C56" s="30" t="str">
        <f>IF('Specifikacija troška'!A65&lt;&gt;"",'Opći obrazac'!$F$33,"")</f>
        <v/>
      </c>
      <c r="D56" s="30" t="str">
        <f>IF('Specifikacija troška'!A65&lt;&gt;"",LEFT('Opći obrazac'!$I$5,LEN('Opći obrazac'!$I$5)-1),"")</f>
        <v/>
      </c>
      <c r="E56" s="30" t="str">
        <f>IF('Specifikacija troška'!A65&lt;&gt;"",RIGHT('Opći obrazac'!$I$5,1),"")</f>
        <v/>
      </c>
      <c r="F56" s="30" t="str">
        <f>IF('Specifikacija troška'!A65&lt;&gt;"",'Opći obrazac'!$B$11,"")</f>
        <v/>
      </c>
      <c r="G56" s="30" t="str">
        <f>IF('Specifikacija troška'!A65&lt;&gt;"",'Opći obrazac'!$H$11,"")</f>
        <v/>
      </c>
      <c r="H56" s="30" t="str">
        <f>IF('Specifikacija troška'!A65&lt;&gt;"",'Opći obrazac'!$B$14,"")</f>
        <v/>
      </c>
      <c r="I56" s="30" t="str">
        <f>IF('Specifikacija troška'!A65&lt;&gt;"",'Opći obrazac'!$G$14,"")</f>
        <v/>
      </c>
      <c r="J56" s="30" t="str">
        <f>IF('Specifikacija troška'!A65&lt;&gt;"",'Opći obrazac'!$H$14,"")</f>
        <v/>
      </c>
      <c r="K56" s="30" t="str">
        <f>IF('Specifikacija troška'!A65&lt;&gt;"",'Opći obrazac'!$B$21,"")</f>
        <v/>
      </c>
      <c r="L56" s="30" t="str">
        <f>IF('Specifikacija troška'!A65&lt;&gt;"",'Opći obrazac'!$E$21,"")</f>
        <v/>
      </c>
      <c r="M56" s="30" t="str">
        <f>IF('Specifikacija troška'!A65&lt;&gt;"",'Opći obrazac'!#REF!,"")</f>
        <v/>
      </c>
      <c r="N56" s="30" t="str">
        <f>IF('Specifikacija troška'!A65&lt;&gt;"",'Opći obrazac'!$B$24,"")</f>
        <v/>
      </c>
      <c r="O56" s="30" t="str">
        <f>IF('Specifikacija troška'!A65&lt;&gt;"",'Opći obrazac'!$I$21,"")</f>
        <v/>
      </c>
      <c r="P56" s="30" t="str">
        <f>IF('Specifikacija troška'!A65&lt;&gt;"",'Opći obrazac'!$G$40,"")</f>
        <v/>
      </c>
      <c r="Q56" s="30" t="str">
        <f>IF('Specifikacija troška'!A65&lt;&gt;"",'Opći obrazac'!$G$42,"")</f>
        <v/>
      </c>
      <c r="R56" s="30" t="str">
        <f>IF('Specifikacija troška'!A65&lt;&gt;"",'Opći obrazac'!$G$44,"")</f>
        <v/>
      </c>
      <c r="S56" s="30" t="str">
        <f>IF('Specifikacija troška'!A65&lt;&gt;"",'Opći obrazac'!#REF!,"")</f>
        <v/>
      </c>
      <c r="T56" s="30"/>
      <c r="U56" s="30"/>
      <c r="V56" s="30"/>
      <c r="W56" s="30"/>
      <c r="X56" s="30"/>
      <c r="Y56" s="30" t="str">
        <f>IF('Specifikacija troška'!A65&lt;&gt;"",'Opći obrazac'!$G$46,"")</f>
        <v/>
      </c>
      <c r="Z56" s="30" t="str">
        <f>IF('Specifikacija troška'!A65&lt;&gt;"",'Opći obrazac'!$B$33,"")</f>
        <v/>
      </c>
      <c r="AA56" s="30" t="str">
        <f>IF('Specifikacija troška'!A65&lt;&gt;"",'Specifikacija troška'!B65,"")</f>
        <v/>
      </c>
      <c r="AB56" s="30" t="str">
        <f>IF('Specifikacija troška'!A65&lt;&gt;"",'Specifikacija troška'!#REF!,"")</f>
        <v/>
      </c>
      <c r="AC56" s="30" t="str">
        <f>IF('Specifikacija troška'!A65&lt;&gt;"",'Specifikacija troška'!#REF!,"")</f>
        <v/>
      </c>
      <c r="AD56" s="62" t="str">
        <f>IF('Specifikacija troška'!A65&lt;&gt;"",'Specifikacija troška'!#REF!,"")</f>
        <v/>
      </c>
      <c r="AE56" s="62" t="str">
        <f>IF('Specifikacija troška'!A65&lt;&gt;"",'Specifikacija troška'!E65,"")</f>
        <v/>
      </c>
      <c r="AF56" s="30" t="str">
        <f>IF('Specifikacija troška'!A65&lt;&gt;"",'Specifikacija troška'!C65,"")</f>
        <v/>
      </c>
      <c r="AG56" s="30" t="str">
        <f>IF('Specifikacija troška'!A65&lt;&gt;"",'Specifikacija troška'!F65,"")</f>
        <v/>
      </c>
      <c r="AH56" s="30"/>
      <c r="AI56" s="30"/>
      <c r="AJ56" s="30"/>
      <c r="AK56" s="30"/>
      <c r="AL56" s="30"/>
      <c r="AM56" s="30"/>
    </row>
    <row r="57" spans="1:39">
      <c r="A57" s="30" t="str">
        <f>IF('Specifikacija troška'!A66&lt;&gt;"",'Specifikacija troška'!A66,"")</f>
        <v/>
      </c>
      <c r="B57" s="30" t="str">
        <f>IF('Specifikacija troška'!A66&lt;&gt;"",CONCATENATE('Opći obrazac'!$F$33,"/",'Specifikacija troška'!A66),"")</f>
        <v/>
      </c>
      <c r="C57" s="30" t="str">
        <f>IF('Specifikacija troška'!A66&lt;&gt;"",'Opći obrazac'!$F$33,"")</f>
        <v/>
      </c>
      <c r="D57" s="30" t="str">
        <f>IF('Specifikacija troška'!A66&lt;&gt;"",LEFT('Opći obrazac'!$I$5,LEN('Opći obrazac'!$I$5)-1),"")</f>
        <v/>
      </c>
      <c r="E57" s="30" t="str">
        <f>IF('Specifikacija troška'!A66&lt;&gt;"",RIGHT('Opći obrazac'!$I$5,1),"")</f>
        <v/>
      </c>
      <c r="F57" s="30" t="str">
        <f>IF('Specifikacija troška'!A66&lt;&gt;"",'Opći obrazac'!$B$11,"")</f>
        <v/>
      </c>
      <c r="G57" s="30" t="str">
        <f>IF('Specifikacija troška'!A66&lt;&gt;"",'Opći obrazac'!$H$11,"")</f>
        <v/>
      </c>
      <c r="H57" s="30" t="str">
        <f>IF('Specifikacija troška'!A66&lt;&gt;"",'Opći obrazac'!$B$14,"")</f>
        <v/>
      </c>
      <c r="I57" s="30" t="str">
        <f>IF('Specifikacija troška'!A66&lt;&gt;"",'Opći obrazac'!$G$14,"")</f>
        <v/>
      </c>
      <c r="J57" s="30" t="str">
        <f>IF('Specifikacija troška'!A66&lt;&gt;"",'Opći obrazac'!$H$14,"")</f>
        <v/>
      </c>
      <c r="K57" s="30" t="str">
        <f>IF('Specifikacija troška'!A66&lt;&gt;"",'Opći obrazac'!$B$21,"")</f>
        <v/>
      </c>
      <c r="L57" s="30" t="str">
        <f>IF('Specifikacija troška'!A66&lt;&gt;"",'Opći obrazac'!$E$21,"")</f>
        <v/>
      </c>
      <c r="M57" s="30" t="str">
        <f>IF('Specifikacija troška'!A66&lt;&gt;"",'Opći obrazac'!#REF!,"")</f>
        <v/>
      </c>
      <c r="N57" s="30" t="str">
        <f>IF('Specifikacija troška'!A66&lt;&gt;"",'Opći obrazac'!$B$24,"")</f>
        <v/>
      </c>
      <c r="O57" s="30" t="str">
        <f>IF('Specifikacija troška'!A66&lt;&gt;"",'Opći obrazac'!$I$21,"")</f>
        <v/>
      </c>
      <c r="P57" s="30" t="str">
        <f>IF('Specifikacija troška'!A66&lt;&gt;"",'Opći obrazac'!$G$40,"")</f>
        <v/>
      </c>
      <c r="Q57" s="30" t="str">
        <f>IF('Specifikacija troška'!A66&lt;&gt;"",'Opći obrazac'!$G$42,"")</f>
        <v/>
      </c>
      <c r="R57" s="30" t="str">
        <f>IF('Specifikacija troška'!A66&lt;&gt;"",'Opći obrazac'!$G$44,"")</f>
        <v/>
      </c>
      <c r="S57" s="30" t="str">
        <f>IF('Specifikacija troška'!A66&lt;&gt;"",'Opći obrazac'!#REF!,"")</f>
        <v/>
      </c>
      <c r="T57" s="30"/>
      <c r="U57" s="30"/>
      <c r="V57" s="30"/>
      <c r="W57" s="30"/>
      <c r="X57" s="30"/>
      <c r="Y57" s="30" t="str">
        <f>IF('Specifikacija troška'!A66&lt;&gt;"",'Opći obrazac'!$G$46,"")</f>
        <v/>
      </c>
      <c r="Z57" s="30" t="str">
        <f>IF('Specifikacija troška'!A66&lt;&gt;"",'Opći obrazac'!$B$33,"")</f>
        <v/>
      </c>
      <c r="AA57" s="30" t="str">
        <f>IF('Specifikacija troška'!A66&lt;&gt;"",'Specifikacija troška'!B66,"")</f>
        <v/>
      </c>
      <c r="AB57" s="30" t="str">
        <f>IF('Specifikacija troška'!A66&lt;&gt;"",'Specifikacija troška'!#REF!,"")</f>
        <v/>
      </c>
      <c r="AC57" s="30" t="str">
        <f>IF('Specifikacija troška'!A66&lt;&gt;"",'Specifikacija troška'!#REF!,"")</f>
        <v/>
      </c>
      <c r="AD57" s="62" t="str">
        <f>IF('Specifikacija troška'!A66&lt;&gt;"",'Specifikacija troška'!#REF!,"")</f>
        <v/>
      </c>
      <c r="AE57" s="62" t="str">
        <f>IF('Specifikacija troška'!A66&lt;&gt;"",'Specifikacija troška'!E66,"")</f>
        <v/>
      </c>
      <c r="AF57" s="30" t="str">
        <f>IF('Specifikacija troška'!A66&lt;&gt;"",'Specifikacija troška'!C66,"")</f>
        <v/>
      </c>
      <c r="AG57" s="30" t="str">
        <f>IF('Specifikacija troška'!A66&lt;&gt;"",'Specifikacija troška'!F66,"")</f>
        <v/>
      </c>
      <c r="AH57" s="30"/>
      <c r="AI57" s="30"/>
      <c r="AJ57" s="30"/>
      <c r="AK57" s="30"/>
      <c r="AL57" s="30"/>
      <c r="AM57" s="30"/>
    </row>
    <row r="58" spans="1:39">
      <c r="A58" s="30" t="str">
        <f>IF('Specifikacija troška'!A67&lt;&gt;"",'Specifikacija troška'!A67,"")</f>
        <v/>
      </c>
      <c r="B58" s="30" t="str">
        <f>IF('Specifikacija troška'!A67&lt;&gt;"",CONCATENATE('Opći obrazac'!$F$33,"/",'Specifikacija troška'!A67),"")</f>
        <v/>
      </c>
      <c r="C58" s="30" t="str">
        <f>IF('Specifikacija troška'!A67&lt;&gt;"",'Opći obrazac'!$F$33,"")</f>
        <v/>
      </c>
      <c r="D58" s="30" t="str">
        <f>IF('Specifikacija troška'!A67&lt;&gt;"",LEFT('Opći obrazac'!$I$5,LEN('Opći obrazac'!$I$5)-1),"")</f>
        <v/>
      </c>
      <c r="E58" s="30" t="str">
        <f>IF('Specifikacija troška'!A67&lt;&gt;"",RIGHT('Opći obrazac'!$I$5,1),"")</f>
        <v/>
      </c>
      <c r="F58" s="30" t="str">
        <f>IF('Specifikacija troška'!A67&lt;&gt;"",'Opći obrazac'!$B$11,"")</f>
        <v/>
      </c>
      <c r="G58" s="30" t="str">
        <f>IF('Specifikacija troška'!A67&lt;&gt;"",'Opći obrazac'!$H$11,"")</f>
        <v/>
      </c>
      <c r="H58" s="30" t="str">
        <f>IF('Specifikacija troška'!A67&lt;&gt;"",'Opći obrazac'!$B$14,"")</f>
        <v/>
      </c>
      <c r="I58" s="30" t="str">
        <f>IF('Specifikacija troška'!A67&lt;&gt;"",'Opći obrazac'!$G$14,"")</f>
        <v/>
      </c>
      <c r="J58" s="30" t="str">
        <f>IF('Specifikacija troška'!A67&lt;&gt;"",'Opći obrazac'!$H$14,"")</f>
        <v/>
      </c>
      <c r="K58" s="30" t="str">
        <f>IF('Specifikacija troška'!A67&lt;&gt;"",'Opći obrazac'!$B$21,"")</f>
        <v/>
      </c>
      <c r="L58" s="30" t="str">
        <f>IF('Specifikacija troška'!A67&lt;&gt;"",'Opći obrazac'!$E$21,"")</f>
        <v/>
      </c>
      <c r="M58" s="30" t="str">
        <f>IF('Specifikacija troška'!A67&lt;&gt;"",'Opći obrazac'!#REF!,"")</f>
        <v/>
      </c>
      <c r="N58" s="30" t="str">
        <f>IF('Specifikacija troška'!A67&lt;&gt;"",'Opći obrazac'!$B$24,"")</f>
        <v/>
      </c>
      <c r="O58" s="30" t="str">
        <f>IF('Specifikacija troška'!A67&lt;&gt;"",'Opći obrazac'!$I$21,"")</f>
        <v/>
      </c>
      <c r="P58" s="30" t="str">
        <f>IF('Specifikacija troška'!A67&lt;&gt;"",'Opći obrazac'!$G$40,"")</f>
        <v/>
      </c>
      <c r="Q58" s="30" t="str">
        <f>IF('Specifikacija troška'!A67&lt;&gt;"",'Opći obrazac'!$G$42,"")</f>
        <v/>
      </c>
      <c r="R58" s="30" t="str">
        <f>IF('Specifikacija troška'!A67&lt;&gt;"",'Opći obrazac'!$G$44,"")</f>
        <v/>
      </c>
      <c r="S58" s="30" t="str">
        <f>IF('Specifikacija troška'!A67&lt;&gt;"",'Opći obrazac'!#REF!,"")</f>
        <v/>
      </c>
      <c r="T58" s="30"/>
      <c r="U58" s="30"/>
      <c r="V58" s="30"/>
      <c r="W58" s="30"/>
      <c r="X58" s="30"/>
      <c r="Y58" s="30" t="str">
        <f>IF('Specifikacija troška'!A67&lt;&gt;"",'Opći obrazac'!$G$46,"")</f>
        <v/>
      </c>
      <c r="Z58" s="30" t="str">
        <f>IF('Specifikacija troška'!A67&lt;&gt;"",'Opći obrazac'!$B$33,"")</f>
        <v/>
      </c>
      <c r="AA58" s="30" t="str">
        <f>IF('Specifikacija troška'!A67&lt;&gt;"",'Specifikacija troška'!B67,"")</f>
        <v/>
      </c>
      <c r="AB58" s="30" t="str">
        <f>IF('Specifikacija troška'!A67&lt;&gt;"",'Specifikacija troška'!#REF!,"")</f>
        <v/>
      </c>
      <c r="AC58" s="30" t="str">
        <f>IF('Specifikacija troška'!A67&lt;&gt;"",'Specifikacija troška'!#REF!,"")</f>
        <v/>
      </c>
      <c r="AD58" s="62" t="str">
        <f>IF('Specifikacija troška'!A67&lt;&gt;"",'Specifikacija troška'!#REF!,"")</f>
        <v/>
      </c>
      <c r="AE58" s="62" t="str">
        <f>IF('Specifikacija troška'!A67&lt;&gt;"",'Specifikacija troška'!E67,"")</f>
        <v/>
      </c>
      <c r="AF58" s="30" t="str">
        <f>IF('Specifikacija troška'!A67&lt;&gt;"",'Specifikacija troška'!C67,"")</f>
        <v/>
      </c>
      <c r="AG58" s="30" t="str">
        <f>IF('Specifikacija troška'!A67&lt;&gt;"",'Specifikacija troška'!F67,"")</f>
        <v/>
      </c>
      <c r="AH58" s="30"/>
      <c r="AI58" s="30"/>
      <c r="AJ58" s="30"/>
      <c r="AK58" s="30"/>
      <c r="AL58" s="30"/>
      <c r="AM58" s="30"/>
    </row>
    <row r="59" spans="1:39">
      <c r="A59" s="30" t="str">
        <f>IF('Specifikacija troška'!A68&lt;&gt;"",'Specifikacija troška'!A68,"")</f>
        <v/>
      </c>
      <c r="B59" s="30" t="str">
        <f>IF('Specifikacija troška'!A68&lt;&gt;"",CONCATENATE('Opći obrazac'!$F$33,"/",'Specifikacija troška'!A68),"")</f>
        <v/>
      </c>
      <c r="C59" s="30" t="str">
        <f>IF('Specifikacija troška'!A68&lt;&gt;"",'Opći obrazac'!$F$33,"")</f>
        <v/>
      </c>
      <c r="D59" s="30" t="str">
        <f>IF('Specifikacija troška'!A68&lt;&gt;"",LEFT('Opći obrazac'!$I$5,LEN('Opći obrazac'!$I$5)-1),"")</f>
        <v/>
      </c>
      <c r="E59" s="30" t="str">
        <f>IF('Specifikacija troška'!A68&lt;&gt;"",RIGHT('Opći obrazac'!$I$5,1),"")</f>
        <v/>
      </c>
      <c r="F59" s="30" t="str">
        <f>IF('Specifikacija troška'!A68&lt;&gt;"",'Opći obrazac'!$B$11,"")</f>
        <v/>
      </c>
      <c r="G59" s="30" t="str">
        <f>IF('Specifikacija troška'!A68&lt;&gt;"",'Opći obrazac'!$H$11,"")</f>
        <v/>
      </c>
      <c r="H59" s="30" t="str">
        <f>IF('Specifikacija troška'!A68&lt;&gt;"",'Opći obrazac'!$B$14,"")</f>
        <v/>
      </c>
      <c r="I59" s="30" t="str">
        <f>IF('Specifikacija troška'!A68&lt;&gt;"",'Opći obrazac'!$G$14,"")</f>
        <v/>
      </c>
      <c r="J59" s="30" t="str">
        <f>IF('Specifikacija troška'!A68&lt;&gt;"",'Opći obrazac'!$H$14,"")</f>
        <v/>
      </c>
      <c r="K59" s="30" t="str">
        <f>IF('Specifikacija troška'!A68&lt;&gt;"",'Opći obrazac'!$B$21,"")</f>
        <v/>
      </c>
      <c r="L59" s="30" t="str">
        <f>IF('Specifikacija troška'!A68&lt;&gt;"",'Opći obrazac'!$E$21,"")</f>
        <v/>
      </c>
      <c r="M59" s="30" t="str">
        <f>IF('Specifikacija troška'!A68&lt;&gt;"",'Opći obrazac'!#REF!,"")</f>
        <v/>
      </c>
      <c r="N59" s="30" t="str">
        <f>IF('Specifikacija troška'!A68&lt;&gt;"",'Opći obrazac'!$B$24,"")</f>
        <v/>
      </c>
      <c r="O59" s="30" t="str">
        <f>IF('Specifikacija troška'!A68&lt;&gt;"",'Opći obrazac'!$I$21,"")</f>
        <v/>
      </c>
      <c r="P59" s="30" t="str">
        <f>IF('Specifikacija troška'!A68&lt;&gt;"",'Opći obrazac'!$G$40,"")</f>
        <v/>
      </c>
      <c r="Q59" s="30" t="str">
        <f>IF('Specifikacija troška'!A68&lt;&gt;"",'Opći obrazac'!$G$42,"")</f>
        <v/>
      </c>
      <c r="R59" s="30" t="str">
        <f>IF('Specifikacija troška'!A68&lt;&gt;"",'Opći obrazac'!$G$44,"")</f>
        <v/>
      </c>
      <c r="S59" s="30" t="str">
        <f>IF('Specifikacija troška'!A68&lt;&gt;"",'Opći obrazac'!#REF!,"")</f>
        <v/>
      </c>
      <c r="T59" s="30"/>
      <c r="U59" s="30"/>
      <c r="V59" s="30"/>
      <c r="W59" s="30"/>
      <c r="X59" s="30"/>
      <c r="Y59" s="30" t="str">
        <f>IF('Specifikacija troška'!A68&lt;&gt;"",'Opći obrazac'!$G$46,"")</f>
        <v/>
      </c>
      <c r="Z59" s="30" t="str">
        <f>IF('Specifikacija troška'!A68&lt;&gt;"",'Opći obrazac'!$B$33,"")</f>
        <v/>
      </c>
      <c r="AA59" s="30" t="str">
        <f>IF('Specifikacija troška'!A68&lt;&gt;"",'Specifikacija troška'!B68,"")</f>
        <v/>
      </c>
      <c r="AB59" s="30" t="str">
        <f>IF('Specifikacija troška'!A68&lt;&gt;"",'Specifikacija troška'!#REF!,"")</f>
        <v/>
      </c>
      <c r="AC59" s="30" t="str">
        <f>IF('Specifikacija troška'!A68&lt;&gt;"",'Specifikacija troška'!#REF!,"")</f>
        <v/>
      </c>
      <c r="AD59" s="62" t="str">
        <f>IF('Specifikacija troška'!A68&lt;&gt;"",'Specifikacija troška'!#REF!,"")</f>
        <v/>
      </c>
      <c r="AE59" s="62" t="str">
        <f>IF('Specifikacija troška'!A68&lt;&gt;"",'Specifikacija troška'!E68,"")</f>
        <v/>
      </c>
      <c r="AF59" s="30" t="str">
        <f>IF('Specifikacija troška'!A68&lt;&gt;"",'Specifikacija troška'!C68,"")</f>
        <v/>
      </c>
      <c r="AG59" s="30" t="str">
        <f>IF('Specifikacija troška'!A68&lt;&gt;"",'Specifikacija troška'!F68,"")</f>
        <v/>
      </c>
      <c r="AH59" s="30"/>
      <c r="AI59" s="30"/>
      <c r="AJ59" s="30"/>
      <c r="AK59" s="30"/>
      <c r="AL59" s="30"/>
      <c r="AM59" s="30"/>
    </row>
    <row r="60" spans="1:39">
      <c r="A60" s="30" t="str">
        <f>IF('Specifikacija troška'!A69&lt;&gt;"",'Specifikacija troška'!A69,"")</f>
        <v/>
      </c>
      <c r="B60" s="30" t="str">
        <f>IF('Specifikacija troška'!A69&lt;&gt;"",CONCATENATE('Opći obrazac'!$F$33,"/",'Specifikacija troška'!A69),"")</f>
        <v/>
      </c>
      <c r="C60" s="30" t="str">
        <f>IF('Specifikacija troška'!A69&lt;&gt;"",'Opći obrazac'!$F$33,"")</f>
        <v/>
      </c>
      <c r="D60" s="30" t="str">
        <f>IF('Specifikacija troška'!A69&lt;&gt;"",LEFT('Opći obrazac'!$I$5,LEN('Opći obrazac'!$I$5)-1),"")</f>
        <v/>
      </c>
      <c r="E60" s="30" t="str">
        <f>IF('Specifikacija troška'!A69&lt;&gt;"",RIGHT('Opći obrazac'!$I$5,1),"")</f>
        <v/>
      </c>
      <c r="F60" s="30" t="str">
        <f>IF('Specifikacija troška'!A69&lt;&gt;"",'Opći obrazac'!$B$11,"")</f>
        <v/>
      </c>
      <c r="G60" s="30" t="str">
        <f>IF('Specifikacija troška'!A69&lt;&gt;"",'Opći obrazac'!$H$11,"")</f>
        <v/>
      </c>
      <c r="H60" s="30" t="str">
        <f>IF('Specifikacija troška'!A69&lt;&gt;"",'Opći obrazac'!$B$14,"")</f>
        <v/>
      </c>
      <c r="I60" s="30" t="str">
        <f>IF('Specifikacija troška'!A69&lt;&gt;"",'Opći obrazac'!$G$14,"")</f>
        <v/>
      </c>
      <c r="J60" s="30" t="str">
        <f>IF('Specifikacija troška'!A69&lt;&gt;"",'Opći obrazac'!$H$14,"")</f>
        <v/>
      </c>
      <c r="K60" s="30" t="str">
        <f>IF('Specifikacija troška'!A69&lt;&gt;"",'Opći obrazac'!$B$21,"")</f>
        <v/>
      </c>
      <c r="L60" s="30" t="str">
        <f>IF('Specifikacija troška'!A69&lt;&gt;"",'Opći obrazac'!$E$21,"")</f>
        <v/>
      </c>
      <c r="M60" s="30" t="str">
        <f>IF('Specifikacija troška'!A69&lt;&gt;"",'Opći obrazac'!#REF!,"")</f>
        <v/>
      </c>
      <c r="N60" s="30" t="str">
        <f>IF('Specifikacija troška'!A69&lt;&gt;"",'Opći obrazac'!$B$24,"")</f>
        <v/>
      </c>
      <c r="O60" s="30" t="str">
        <f>IF('Specifikacija troška'!A69&lt;&gt;"",'Opći obrazac'!$I$21,"")</f>
        <v/>
      </c>
      <c r="P60" s="30" t="str">
        <f>IF('Specifikacija troška'!A69&lt;&gt;"",'Opći obrazac'!$G$40,"")</f>
        <v/>
      </c>
      <c r="Q60" s="30" t="str">
        <f>IF('Specifikacija troška'!A69&lt;&gt;"",'Opći obrazac'!$G$42,"")</f>
        <v/>
      </c>
      <c r="R60" s="30" t="str">
        <f>IF('Specifikacija troška'!A69&lt;&gt;"",'Opći obrazac'!$G$44,"")</f>
        <v/>
      </c>
      <c r="S60" s="30" t="str">
        <f>IF('Specifikacija troška'!A69&lt;&gt;"",'Opći obrazac'!#REF!,"")</f>
        <v/>
      </c>
      <c r="T60" s="30"/>
      <c r="U60" s="30"/>
      <c r="V60" s="30"/>
      <c r="W60" s="30"/>
      <c r="X60" s="30"/>
      <c r="Y60" s="30" t="str">
        <f>IF('Specifikacija troška'!A69&lt;&gt;"",'Opći obrazac'!$G$46,"")</f>
        <v/>
      </c>
      <c r="Z60" s="30" t="str">
        <f>IF('Specifikacija troška'!A69&lt;&gt;"",'Opći obrazac'!$B$33,"")</f>
        <v/>
      </c>
      <c r="AA60" s="30" t="str">
        <f>IF('Specifikacija troška'!A69&lt;&gt;"",'Specifikacija troška'!B69,"")</f>
        <v/>
      </c>
      <c r="AB60" s="30" t="str">
        <f>IF('Specifikacija troška'!A69&lt;&gt;"",'Specifikacija troška'!#REF!,"")</f>
        <v/>
      </c>
      <c r="AC60" s="30" t="str">
        <f>IF('Specifikacija troška'!A69&lt;&gt;"",'Specifikacija troška'!#REF!,"")</f>
        <v/>
      </c>
      <c r="AD60" s="62" t="str">
        <f>IF('Specifikacija troška'!A69&lt;&gt;"",'Specifikacija troška'!#REF!,"")</f>
        <v/>
      </c>
      <c r="AE60" s="62" t="str">
        <f>IF('Specifikacija troška'!A69&lt;&gt;"",'Specifikacija troška'!E69,"")</f>
        <v/>
      </c>
      <c r="AF60" s="30" t="str">
        <f>IF('Specifikacija troška'!A69&lt;&gt;"",'Specifikacija troška'!C69,"")</f>
        <v/>
      </c>
      <c r="AG60" s="30" t="str">
        <f>IF('Specifikacija troška'!A69&lt;&gt;"",'Specifikacija troška'!F69,"")</f>
        <v/>
      </c>
      <c r="AH60" s="30"/>
      <c r="AI60" s="30"/>
      <c r="AJ60" s="30"/>
      <c r="AK60" s="30"/>
      <c r="AL60" s="30"/>
      <c r="AM60" s="30"/>
    </row>
    <row r="61" spans="1:39">
      <c r="A61" s="30" t="str">
        <f>IF('Specifikacija troška'!A70&lt;&gt;"",'Specifikacija troška'!A70,"")</f>
        <v/>
      </c>
      <c r="B61" s="30" t="str">
        <f>IF('Specifikacija troška'!A70&lt;&gt;"",CONCATENATE('Opći obrazac'!$F$33,"/",'Specifikacija troška'!A70),"")</f>
        <v/>
      </c>
      <c r="C61" s="30" t="str">
        <f>IF('Specifikacija troška'!A70&lt;&gt;"",'Opći obrazac'!$F$33,"")</f>
        <v/>
      </c>
      <c r="D61" s="30" t="str">
        <f>IF('Specifikacija troška'!A70&lt;&gt;"",LEFT('Opći obrazac'!$I$5,LEN('Opći obrazac'!$I$5)-1),"")</f>
        <v/>
      </c>
      <c r="E61" s="30" t="str">
        <f>IF('Specifikacija troška'!A70&lt;&gt;"",RIGHT('Opći obrazac'!$I$5,1),"")</f>
        <v/>
      </c>
      <c r="F61" s="30" t="str">
        <f>IF('Specifikacija troška'!A70&lt;&gt;"",'Opći obrazac'!$B$11,"")</f>
        <v/>
      </c>
      <c r="G61" s="30" t="str">
        <f>IF('Specifikacija troška'!A70&lt;&gt;"",'Opći obrazac'!$H$11,"")</f>
        <v/>
      </c>
      <c r="H61" s="30" t="str">
        <f>IF('Specifikacija troška'!A70&lt;&gt;"",'Opći obrazac'!$B$14,"")</f>
        <v/>
      </c>
      <c r="I61" s="30" t="str">
        <f>IF('Specifikacija troška'!A70&lt;&gt;"",'Opći obrazac'!$G$14,"")</f>
        <v/>
      </c>
      <c r="J61" s="30" t="str">
        <f>IF('Specifikacija troška'!A70&lt;&gt;"",'Opći obrazac'!$H$14,"")</f>
        <v/>
      </c>
      <c r="K61" s="30" t="str">
        <f>IF('Specifikacija troška'!A70&lt;&gt;"",'Opći obrazac'!$B$21,"")</f>
        <v/>
      </c>
      <c r="L61" s="30" t="str">
        <f>IF('Specifikacija troška'!A70&lt;&gt;"",'Opći obrazac'!$E$21,"")</f>
        <v/>
      </c>
      <c r="M61" s="30" t="str">
        <f>IF('Specifikacija troška'!A70&lt;&gt;"",'Opći obrazac'!#REF!,"")</f>
        <v/>
      </c>
      <c r="N61" s="30" t="str">
        <f>IF('Specifikacija troška'!A70&lt;&gt;"",'Opći obrazac'!$B$24,"")</f>
        <v/>
      </c>
      <c r="O61" s="30" t="str">
        <f>IF('Specifikacija troška'!A70&lt;&gt;"",'Opći obrazac'!$I$21,"")</f>
        <v/>
      </c>
      <c r="P61" s="30" t="str">
        <f>IF('Specifikacija troška'!A70&lt;&gt;"",'Opći obrazac'!$G$40,"")</f>
        <v/>
      </c>
      <c r="Q61" s="30" t="str">
        <f>IF('Specifikacija troška'!A70&lt;&gt;"",'Opći obrazac'!$G$42,"")</f>
        <v/>
      </c>
      <c r="R61" s="30" t="str">
        <f>IF('Specifikacija troška'!A70&lt;&gt;"",'Opći obrazac'!$G$44,"")</f>
        <v/>
      </c>
      <c r="S61" s="30" t="str">
        <f>IF('Specifikacija troška'!A70&lt;&gt;"",'Opći obrazac'!#REF!,"")</f>
        <v/>
      </c>
      <c r="T61" s="30"/>
      <c r="U61" s="30"/>
      <c r="V61" s="30"/>
      <c r="W61" s="30"/>
      <c r="X61" s="30"/>
      <c r="Y61" s="30" t="str">
        <f>IF('Specifikacija troška'!A70&lt;&gt;"",'Opći obrazac'!$G$46,"")</f>
        <v/>
      </c>
      <c r="Z61" s="30" t="str">
        <f>IF('Specifikacija troška'!A70&lt;&gt;"",'Opći obrazac'!$B$33,"")</f>
        <v/>
      </c>
      <c r="AA61" s="30" t="str">
        <f>IF('Specifikacija troška'!A70&lt;&gt;"",'Specifikacija troška'!B70,"")</f>
        <v/>
      </c>
      <c r="AB61" s="30" t="str">
        <f>IF('Specifikacija troška'!A70&lt;&gt;"",'Specifikacija troška'!#REF!,"")</f>
        <v/>
      </c>
      <c r="AC61" s="30" t="str">
        <f>IF('Specifikacija troška'!A70&lt;&gt;"",'Specifikacija troška'!#REF!,"")</f>
        <v/>
      </c>
      <c r="AD61" s="62" t="str">
        <f>IF('Specifikacija troška'!A70&lt;&gt;"",'Specifikacija troška'!#REF!,"")</f>
        <v/>
      </c>
      <c r="AE61" s="62" t="str">
        <f>IF('Specifikacija troška'!A70&lt;&gt;"",'Specifikacija troška'!E70,"")</f>
        <v/>
      </c>
      <c r="AF61" s="30" t="str">
        <f>IF('Specifikacija troška'!A70&lt;&gt;"",'Specifikacija troška'!C70,"")</f>
        <v/>
      </c>
      <c r="AG61" s="30" t="str">
        <f>IF('Specifikacija troška'!A70&lt;&gt;"",'Specifikacija troška'!F70,"")</f>
        <v/>
      </c>
      <c r="AH61" s="30"/>
      <c r="AI61" s="30"/>
      <c r="AJ61" s="30"/>
      <c r="AK61" s="30"/>
      <c r="AL61" s="30"/>
      <c r="AM61" s="30"/>
    </row>
    <row r="62" spans="1:39">
      <c r="A62" s="30" t="str">
        <f>IF('Specifikacija troška'!A71&lt;&gt;"",'Specifikacija troška'!A71,"")</f>
        <v/>
      </c>
      <c r="B62" s="30" t="str">
        <f>IF('Specifikacija troška'!A71&lt;&gt;"",CONCATENATE('Opći obrazac'!$F$33,"/",'Specifikacija troška'!A71),"")</f>
        <v/>
      </c>
      <c r="C62" s="30" t="str">
        <f>IF('Specifikacija troška'!A71&lt;&gt;"",'Opći obrazac'!$F$33,"")</f>
        <v/>
      </c>
      <c r="D62" s="30" t="str">
        <f>IF('Specifikacija troška'!A71&lt;&gt;"",LEFT('Opći obrazac'!$I$5,LEN('Opći obrazac'!$I$5)-1),"")</f>
        <v/>
      </c>
      <c r="E62" s="30" t="str">
        <f>IF('Specifikacija troška'!A71&lt;&gt;"",RIGHT('Opći obrazac'!$I$5,1),"")</f>
        <v/>
      </c>
      <c r="F62" s="30" t="str">
        <f>IF('Specifikacija troška'!A71&lt;&gt;"",'Opći obrazac'!$B$11,"")</f>
        <v/>
      </c>
      <c r="G62" s="30" t="str">
        <f>IF('Specifikacija troška'!A71&lt;&gt;"",'Opći obrazac'!$H$11,"")</f>
        <v/>
      </c>
      <c r="H62" s="30" t="str">
        <f>IF('Specifikacija troška'!A71&lt;&gt;"",'Opći obrazac'!$B$14,"")</f>
        <v/>
      </c>
      <c r="I62" s="30" t="str">
        <f>IF('Specifikacija troška'!A71&lt;&gt;"",'Opći obrazac'!$G$14,"")</f>
        <v/>
      </c>
      <c r="J62" s="30" t="str">
        <f>IF('Specifikacija troška'!A71&lt;&gt;"",'Opći obrazac'!$H$14,"")</f>
        <v/>
      </c>
      <c r="K62" s="30" t="str">
        <f>IF('Specifikacija troška'!A71&lt;&gt;"",'Opći obrazac'!$B$21,"")</f>
        <v/>
      </c>
      <c r="L62" s="30" t="str">
        <f>IF('Specifikacija troška'!A71&lt;&gt;"",'Opći obrazac'!$E$21,"")</f>
        <v/>
      </c>
      <c r="M62" s="30" t="str">
        <f>IF('Specifikacija troška'!A71&lt;&gt;"",'Opći obrazac'!#REF!,"")</f>
        <v/>
      </c>
      <c r="N62" s="30" t="str">
        <f>IF('Specifikacija troška'!A71&lt;&gt;"",'Opći obrazac'!$B$24,"")</f>
        <v/>
      </c>
      <c r="O62" s="30" t="str">
        <f>IF('Specifikacija troška'!A71&lt;&gt;"",'Opći obrazac'!$I$21,"")</f>
        <v/>
      </c>
      <c r="P62" s="30" t="str">
        <f>IF('Specifikacija troška'!A71&lt;&gt;"",'Opći obrazac'!$G$40,"")</f>
        <v/>
      </c>
      <c r="Q62" s="30" t="str">
        <f>IF('Specifikacija troška'!A71&lt;&gt;"",'Opći obrazac'!$G$42,"")</f>
        <v/>
      </c>
      <c r="R62" s="30" t="str">
        <f>IF('Specifikacija troška'!A71&lt;&gt;"",'Opći obrazac'!$G$44,"")</f>
        <v/>
      </c>
      <c r="S62" s="30" t="str">
        <f>IF('Specifikacija troška'!A71&lt;&gt;"",'Opći obrazac'!#REF!,"")</f>
        <v/>
      </c>
      <c r="T62" s="30"/>
      <c r="U62" s="30"/>
      <c r="V62" s="30"/>
      <c r="W62" s="30"/>
      <c r="X62" s="30"/>
      <c r="Y62" s="30" t="str">
        <f>IF('Specifikacija troška'!A71&lt;&gt;"",'Opći obrazac'!$G$46,"")</f>
        <v/>
      </c>
      <c r="Z62" s="30" t="str">
        <f>IF('Specifikacija troška'!A71&lt;&gt;"",'Opći obrazac'!$B$33,"")</f>
        <v/>
      </c>
      <c r="AA62" s="30" t="str">
        <f>IF('Specifikacija troška'!A71&lt;&gt;"",'Specifikacija troška'!B71,"")</f>
        <v/>
      </c>
      <c r="AB62" s="30" t="str">
        <f>IF('Specifikacija troška'!A71&lt;&gt;"",'Specifikacija troška'!#REF!,"")</f>
        <v/>
      </c>
      <c r="AC62" s="30" t="str">
        <f>IF('Specifikacija troška'!A71&lt;&gt;"",'Specifikacija troška'!#REF!,"")</f>
        <v/>
      </c>
      <c r="AD62" s="62" t="str">
        <f>IF('Specifikacija troška'!A71&lt;&gt;"",'Specifikacija troška'!#REF!,"")</f>
        <v/>
      </c>
      <c r="AE62" s="62" t="str">
        <f>IF('Specifikacija troška'!A71&lt;&gt;"",'Specifikacija troška'!E71,"")</f>
        <v/>
      </c>
      <c r="AF62" s="30" t="str">
        <f>IF('Specifikacija troška'!A71&lt;&gt;"",'Specifikacija troška'!C71,"")</f>
        <v/>
      </c>
      <c r="AG62" s="30" t="str">
        <f>IF('Specifikacija troška'!A71&lt;&gt;"",'Specifikacija troška'!F71,"")</f>
        <v/>
      </c>
      <c r="AH62" s="30"/>
      <c r="AI62" s="30"/>
      <c r="AJ62" s="30"/>
      <c r="AK62" s="30"/>
      <c r="AL62" s="30"/>
      <c r="AM62" s="30"/>
    </row>
    <row r="63" spans="1:39">
      <c r="A63" s="30" t="str">
        <f>IF('Specifikacija troška'!A72&lt;&gt;"",'Specifikacija troška'!A72,"")</f>
        <v/>
      </c>
      <c r="B63" s="30" t="str">
        <f>IF('Specifikacija troška'!A72&lt;&gt;"",CONCATENATE('Opći obrazac'!$F$33,"/",'Specifikacija troška'!A72),"")</f>
        <v/>
      </c>
      <c r="C63" s="30" t="str">
        <f>IF('Specifikacija troška'!A72&lt;&gt;"",'Opći obrazac'!$F$33,"")</f>
        <v/>
      </c>
      <c r="D63" s="30" t="str">
        <f>IF('Specifikacija troška'!A72&lt;&gt;"",LEFT('Opći obrazac'!$I$5,LEN('Opći obrazac'!$I$5)-1),"")</f>
        <v/>
      </c>
      <c r="E63" s="30" t="str">
        <f>IF('Specifikacija troška'!A72&lt;&gt;"",RIGHT('Opći obrazac'!$I$5,1),"")</f>
        <v/>
      </c>
      <c r="F63" s="30" t="str">
        <f>IF('Specifikacija troška'!A72&lt;&gt;"",'Opći obrazac'!$B$11,"")</f>
        <v/>
      </c>
      <c r="G63" s="30" t="str">
        <f>IF('Specifikacija troška'!A72&lt;&gt;"",'Opći obrazac'!$H$11,"")</f>
        <v/>
      </c>
      <c r="H63" s="30" t="str">
        <f>IF('Specifikacija troška'!A72&lt;&gt;"",'Opći obrazac'!$B$14,"")</f>
        <v/>
      </c>
      <c r="I63" s="30" t="str">
        <f>IF('Specifikacija troška'!A72&lt;&gt;"",'Opći obrazac'!$G$14,"")</f>
        <v/>
      </c>
      <c r="J63" s="30" t="str">
        <f>IF('Specifikacija troška'!A72&lt;&gt;"",'Opći obrazac'!$H$14,"")</f>
        <v/>
      </c>
      <c r="K63" s="30" t="str">
        <f>IF('Specifikacija troška'!A72&lt;&gt;"",'Opći obrazac'!$B$21,"")</f>
        <v/>
      </c>
      <c r="L63" s="30" t="str">
        <f>IF('Specifikacija troška'!A72&lt;&gt;"",'Opći obrazac'!$E$21,"")</f>
        <v/>
      </c>
      <c r="M63" s="30" t="str">
        <f>IF('Specifikacija troška'!A72&lt;&gt;"",'Opći obrazac'!#REF!,"")</f>
        <v/>
      </c>
      <c r="N63" s="30" t="str">
        <f>IF('Specifikacija troška'!A72&lt;&gt;"",'Opći obrazac'!$B$24,"")</f>
        <v/>
      </c>
      <c r="O63" s="30" t="str">
        <f>IF('Specifikacija troška'!A72&lt;&gt;"",'Opći obrazac'!$I$21,"")</f>
        <v/>
      </c>
      <c r="P63" s="30" t="str">
        <f>IF('Specifikacija troška'!A72&lt;&gt;"",'Opći obrazac'!$G$40,"")</f>
        <v/>
      </c>
      <c r="Q63" s="30" t="str">
        <f>IF('Specifikacija troška'!A72&lt;&gt;"",'Opći obrazac'!$G$42,"")</f>
        <v/>
      </c>
      <c r="R63" s="30" t="str">
        <f>IF('Specifikacija troška'!A72&lt;&gt;"",'Opći obrazac'!$G$44,"")</f>
        <v/>
      </c>
      <c r="S63" s="30" t="str">
        <f>IF('Specifikacija troška'!A72&lt;&gt;"",'Opći obrazac'!#REF!,"")</f>
        <v/>
      </c>
      <c r="T63" s="30"/>
      <c r="U63" s="30"/>
      <c r="V63" s="30"/>
      <c r="W63" s="30"/>
      <c r="X63" s="30"/>
      <c r="Y63" s="30" t="str">
        <f>IF('Specifikacija troška'!A72&lt;&gt;"",'Opći obrazac'!$G$46,"")</f>
        <v/>
      </c>
      <c r="Z63" s="30" t="str">
        <f>IF('Specifikacija troška'!A72&lt;&gt;"",'Opći obrazac'!$B$33,"")</f>
        <v/>
      </c>
      <c r="AA63" s="30" t="str">
        <f>IF('Specifikacija troška'!A72&lt;&gt;"",'Specifikacija troška'!B72,"")</f>
        <v/>
      </c>
      <c r="AB63" s="30" t="str">
        <f>IF('Specifikacija troška'!A72&lt;&gt;"",'Specifikacija troška'!#REF!,"")</f>
        <v/>
      </c>
      <c r="AC63" s="30" t="str">
        <f>IF('Specifikacija troška'!A72&lt;&gt;"",'Specifikacija troška'!#REF!,"")</f>
        <v/>
      </c>
      <c r="AD63" s="62" t="str">
        <f>IF('Specifikacija troška'!A72&lt;&gt;"",'Specifikacija troška'!#REF!,"")</f>
        <v/>
      </c>
      <c r="AE63" s="62" t="str">
        <f>IF('Specifikacija troška'!A72&lt;&gt;"",'Specifikacija troška'!E72,"")</f>
        <v/>
      </c>
      <c r="AF63" s="30" t="str">
        <f>IF('Specifikacija troška'!A72&lt;&gt;"",'Specifikacija troška'!C72,"")</f>
        <v/>
      </c>
      <c r="AG63" s="30" t="str">
        <f>IF('Specifikacija troška'!A72&lt;&gt;"",'Specifikacija troška'!F72,"")</f>
        <v/>
      </c>
      <c r="AH63" s="30"/>
      <c r="AI63" s="30"/>
      <c r="AJ63" s="30"/>
      <c r="AK63" s="30"/>
      <c r="AL63" s="30"/>
      <c r="AM63" s="30"/>
    </row>
    <row r="64" spans="1:39">
      <c r="A64" s="30" t="str">
        <f>IF('Specifikacija troška'!A73&lt;&gt;"",'Specifikacija troška'!A73,"")</f>
        <v/>
      </c>
      <c r="B64" s="30" t="str">
        <f>IF('Specifikacija troška'!A73&lt;&gt;"",CONCATENATE('Opći obrazac'!$F$33,"/",'Specifikacija troška'!A73),"")</f>
        <v/>
      </c>
      <c r="C64" s="30" t="str">
        <f>IF('Specifikacija troška'!A73&lt;&gt;"",'Opći obrazac'!$F$33,"")</f>
        <v/>
      </c>
      <c r="D64" s="30" t="str">
        <f>IF('Specifikacija troška'!A73&lt;&gt;"",LEFT('Opći obrazac'!$I$5,LEN('Opći obrazac'!$I$5)-1),"")</f>
        <v/>
      </c>
      <c r="E64" s="30" t="str">
        <f>IF('Specifikacija troška'!A73&lt;&gt;"",RIGHT('Opći obrazac'!$I$5,1),"")</f>
        <v/>
      </c>
      <c r="F64" s="30" t="str">
        <f>IF('Specifikacija troška'!A73&lt;&gt;"",'Opći obrazac'!$B$11,"")</f>
        <v/>
      </c>
      <c r="G64" s="30" t="str">
        <f>IF('Specifikacija troška'!A73&lt;&gt;"",'Opći obrazac'!$H$11,"")</f>
        <v/>
      </c>
      <c r="H64" s="30" t="str">
        <f>IF('Specifikacija troška'!A73&lt;&gt;"",'Opći obrazac'!$B$14,"")</f>
        <v/>
      </c>
      <c r="I64" s="30" t="str">
        <f>IF('Specifikacija troška'!A73&lt;&gt;"",'Opći obrazac'!$G$14,"")</f>
        <v/>
      </c>
      <c r="J64" s="30" t="str">
        <f>IF('Specifikacija troška'!A73&lt;&gt;"",'Opći obrazac'!$H$14,"")</f>
        <v/>
      </c>
      <c r="K64" s="30" t="str">
        <f>IF('Specifikacija troška'!A73&lt;&gt;"",'Opći obrazac'!$B$21,"")</f>
        <v/>
      </c>
      <c r="L64" s="30" t="str">
        <f>IF('Specifikacija troška'!A73&lt;&gt;"",'Opći obrazac'!$E$21,"")</f>
        <v/>
      </c>
      <c r="M64" s="30" t="str">
        <f>IF('Specifikacija troška'!A73&lt;&gt;"",'Opći obrazac'!#REF!,"")</f>
        <v/>
      </c>
      <c r="N64" s="30" t="str">
        <f>IF('Specifikacija troška'!A73&lt;&gt;"",'Opći obrazac'!$B$24,"")</f>
        <v/>
      </c>
      <c r="O64" s="30" t="str">
        <f>IF('Specifikacija troška'!A73&lt;&gt;"",'Opći obrazac'!$I$21,"")</f>
        <v/>
      </c>
      <c r="P64" s="30" t="str">
        <f>IF('Specifikacija troška'!A73&lt;&gt;"",'Opći obrazac'!$G$40,"")</f>
        <v/>
      </c>
      <c r="Q64" s="30" t="str">
        <f>IF('Specifikacija troška'!A73&lt;&gt;"",'Opći obrazac'!$G$42,"")</f>
        <v/>
      </c>
      <c r="R64" s="30" t="str">
        <f>IF('Specifikacija troška'!A73&lt;&gt;"",'Opći obrazac'!$G$44,"")</f>
        <v/>
      </c>
      <c r="S64" s="30" t="str">
        <f>IF('Specifikacija troška'!A73&lt;&gt;"",'Opći obrazac'!#REF!,"")</f>
        <v/>
      </c>
      <c r="T64" s="30"/>
      <c r="U64" s="30"/>
      <c r="V64" s="30"/>
      <c r="W64" s="30"/>
      <c r="X64" s="30"/>
      <c r="Y64" s="30" t="str">
        <f>IF('Specifikacija troška'!A73&lt;&gt;"",'Opći obrazac'!$G$46,"")</f>
        <v/>
      </c>
      <c r="Z64" s="30" t="str">
        <f>IF('Specifikacija troška'!A73&lt;&gt;"",'Opći obrazac'!$B$33,"")</f>
        <v/>
      </c>
      <c r="AA64" s="30" t="str">
        <f>IF('Specifikacija troška'!A73&lt;&gt;"",'Specifikacija troška'!B73,"")</f>
        <v/>
      </c>
      <c r="AB64" s="30" t="str">
        <f>IF('Specifikacija troška'!A73&lt;&gt;"",'Specifikacija troška'!#REF!,"")</f>
        <v/>
      </c>
      <c r="AC64" s="30" t="str">
        <f>IF('Specifikacija troška'!A73&lt;&gt;"",'Specifikacija troška'!#REF!,"")</f>
        <v/>
      </c>
      <c r="AD64" s="62" t="str">
        <f>IF('Specifikacija troška'!A73&lt;&gt;"",'Specifikacija troška'!#REF!,"")</f>
        <v/>
      </c>
      <c r="AE64" s="62" t="str">
        <f>IF('Specifikacija troška'!A73&lt;&gt;"",'Specifikacija troška'!E73,"")</f>
        <v/>
      </c>
      <c r="AF64" s="30" t="str">
        <f>IF('Specifikacija troška'!A73&lt;&gt;"",'Specifikacija troška'!C73,"")</f>
        <v/>
      </c>
      <c r="AG64" s="30" t="str">
        <f>IF('Specifikacija troška'!A73&lt;&gt;"",'Specifikacija troška'!F73,"")</f>
        <v/>
      </c>
      <c r="AH64" s="30"/>
      <c r="AI64" s="30"/>
      <c r="AJ64" s="30"/>
      <c r="AK64" s="30"/>
      <c r="AL64" s="30"/>
      <c r="AM64" s="30"/>
    </row>
    <row r="65" spans="1:39">
      <c r="A65" s="30" t="str">
        <f>IF('Specifikacija troška'!A74&lt;&gt;"",'Specifikacija troška'!A74,"")</f>
        <v/>
      </c>
      <c r="B65" s="30" t="str">
        <f>IF('Specifikacija troška'!A74&lt;&gt;"",CONCATENATE('Opći obrazac'!$F$33,"/",'Specifikacija troška'!A74),"")</f>
        <v/>
      </c>
      <c r="C65" s="30" t="str">
        <f>IF('Specifikacija troška'!A74&lt;&gt;"",'Opći obrazac'!$F$33,"")</f>
        <v/>
      </c>
      <c r="D65" s="30" t="str">
        <f>IF('Specifikacija troška'!A74&lt;&gt;"",LEFT('Opći obrazac'!$I$5,LEN('Opći obrazac'!$I$5)-1),"")</f>
        <v/>
      </c>
      <c r="E65" s="30" t="str">
        <f>IF('Specifikacija troška'!A74&lt;&gt;"",RIGHT('Opći obrazac'!$I$5,1),"")</f>
        <v/>
      </c>
      <c r="F65" s="30" t="str">
        <f>IF('Specifikacija troška'!A74&lt;&gt;"",'Opći obrazac'!$B$11,"")</f>
        <v/>
      </c>
      <c r="G65" s="30" t="str">
        <f>IF('Specifikacija troška'!A74&lt;&gt;"",'Opći obrazac'!$H$11,"")</f>
        <v/>
      </c>
      <c r="H65" s="30" t="str">
        <f>IF('Specifikacija troška'!A74&lt;&gt;"",'Opći obrazac'!$B$14,"")</f>
        <v/>
      </c>
      <c r="I65" s="30" t="str">
        <f>IF('Specifikacija troška'!A74&lt;&gt;"",'Opći obrazac'!$G$14,"")</f>
        <v/>
      </c>
      <c r="J65" s="30" t="str">
        <f>IF('Specifikacija troška'!A74&lt;&gt;"",'Opći obrazac'!$H$14,"")</f>
        <v/>
      </c>
      <c r="K65" s="30" t="str">
        <f>IF('Specifikacija troška'!A74&lt;&gt;"",'Opći obrazac'!$B$21,"")</f>
        <v/>
      </c>
      <c r="L65" s="30" t="str">
        <f>IF('Specifikacija troška'!A74&lt;&gt;"",'Opći obrazac'!$E$21,"")</f>
        <v/>
      </c>
      <c r="M65" s="30" t="str">
        <f>IF('Specifikacija troška'!A74&lt;&gt;"",'Opći obrazac'!#REF!,"")</f>
        <v/>
      </c>
      <c r="N65" s="30" t="str">
        <f>IF('Specifikacija troška'!A74&lt;&gt;"",'Opći obrazac'!$B$24,"")</f>
        <v/>
      </c>
      <c r="O65" s="30" t="str">
        <f>IF('Specifikacija troška'!A74&lt;&gt;"",'Opći obrazac'!$I$21,"")</f>
        <v/>
      </c>
      <c r="P65" s="30" t="str">
        <f>IF('Specifikacija troška'!A74&lt;&gt;"",'Opći obrazac'!$G$40,"")</f>
        <v/>
      </c>
      <c r="Q65" s="30" t="str">
        <f>IF('Specifikacija troška'!A74&lt;&gt;"",'Opći obrazac'!$G$42,"")</f>
        <v/>
      </c>
      <c r="R65" s="30" t="str">
        <f>IF('Specifikacija troška'!A74&lt;&gt;"",'Opći obrazac'!$G$44,"")</f>
        <v/>
      </c>
      <c r="S65" s="30" t="str">
        <f>IF('Specifikacija troška'!A74&lt;&gt;"",'Opći obrazac'!#REF!,"")</f>
        <v/>
      </c>
      <c r="T65" s="30"/>
      <c r="U65" s="30"/>
      <c r="V65" s="30"/>
      <c r="W65" s="30"/>
      <c r="X65" s="30"/>
      <c r="Y65" s="30" t="str">
        <f>IF('Specifikacija troška'!A74&lt;&gt;"",'Opći obrazac'!$G$46,"")</f>
        <v/>
      </c>
      <c r="Z65" s="30" t="str">
        <f>IF('Specifikacija troška'!A74&lt;&gt;"",'Opći obrazac'!$B$33,"")</f>
        <v/>
      </c>
      <c r="AA65" s="30" t="str">
        <f>IF('Specifikacija troška'!A74&lt;&gt;"",'Specifikacija troška'!B74,"")</f>
        <v/>
      </c>
      <c r="AB65" s="30" t="str">
        <f>IF('Specifikacija troška'!A74&lt;&gt;"",'Specifikacija troška'!#REF!,"")</f>
        <v/>
      </c>
      <c r="AC65" s="30" t="str">
        <f>IF('Specifikacija troška'!A74&lt;&gt;"",'Specifikacija troška'!#REF!,"")</f>
        <v/>
      </c>
      <c r="AD65" s="62" t="str">
        <f>IF('Specifikacija troška'!A74&lt;&gt;"",'Specifikacija troška'!#REF!,"")</f>
        <v/>
      </c>
      <c r="AE65" s="62" t="str">
        <f>IF('Specifikacija troška'!A74&lt;&gt;"",'Specifikacija troška'!E74,"")</f>
        <v/>
      </c>
      <c r="AF65" s="30" t="str">
        <f>IF('Specifikacija troška'!A74&lt;&gt;"",'Specifikacija troška'!C74,"")</f>
        <v/>
      </c>
      <c r="AG65" s="30" t="str">
        <f>IF('Specifikacija troška'!A74&lt;&gt;"",'Specifikacija troška'!F74,"")</f>
        <v/>
      </c>
      <c r="AH65" s="30"/>
      <c r="AI65" s="30"/>
      <c r="AJ65" s="30"/>
      <c r="AK65" s="30"/>
      <c r="AL65" s="30"/>
      <c r="AM65" s="30"/>
    </row>
    <row r="66" spans="1:39">
      <c r="A66" s="30" t="str">
        <f>IF('Specifikacija troška'!A75&lt;&gt;"",'Specifikacija troška'!A75,"")</f>
        <v/>
      </c>
      <c r="B66" s="30" t="str">
        <f>IF('Specifikacija troška'!A75&lt;&gt;"",CONCATENATE('Opći obrazac'!$F$33,"/",'Specifikacija troška'!A75),"")</f>
        <v/>
      </c>
      <c r="C66" s="30" t="str">
        <f>IF('Specifikacija troška'!A75&lt;&gt;"",'Opći obrazac'!$F$33,"")</f>
        <v/>
      </c>
      <c r="D66" s="30" t="str">
        <f>IF('Specifikacija troška'!A75&lt;&gt;"",LEFT('Opći obrazac'!$I$5,LEN('Opći obrazac'!$I$5)-1),"")</f>
        <v/>
      </c>
      <c r="E66" s="30" t="str">
        <f>IF('Specifikacija troška'!A75&lt;&gt;"",RIGHT('Opći obrazac'!$I$5,1),"")</f>
        <v/>
      </c>
      <c r="F66" s="30" t="str">
        <f>IF('Specifikacija troška'!A75&lt;&gt;"",'Opći obrazac'!$B$11,"")</f>
        <v/>
      </c>
      <c r="G66" s="30" t="str">
        <f>IF('Specifikacija troška'!A75&lt;&gt;"",'Opći obrazac'!$H$11,"")</f>
        <v/>
      </c>
      <c r="H66" s="30" t="str">
        <f>IF('Specifikacija troška'!A75&lt;&gt;"",'Opći obrazac'!$B$14,"")</f>
        <v/>
      </c>
      <c r="I66" s="30" t="str">
        <f>IF('Specifikacija troška'!A75&lt;&gt;"",'Opći obrazac'!$G$14,"")</f>
        <v/>
      </c>
      <c r="J66" s="30" t="str">
        <f>IF('Specifikacija troška'!A75&lt;&gt;"",'Opći obrazac'!$H$14,"")</f>
        <v/>
      </c>
      <c r="K66" s="30" t="str">
        <f>IF('Specifikacija troška'!A75&lt;&gt;"",'Opći obrazac'!$B$21,"")</f>
        <v/>
      </c>
      <c r="L66" s="30" t="str">
        <f>IF('Specifikacija troška'!A75&lt;&gt;"",'Opći obrazac'!$E$21,"")</f>
        <v/>
      </c>
      <c r="M66" s="30" t="str">
        <f>IF('Specifikacija troška'!A75&lt;&gt;"",'Opći obrazac'!#REF!,"")</f>
        <v/>
      </c>
      <c r="N66" s="30" t="str">
        <f>IF('Specifikacija troška'!A75&lt;&gt;"",'Opći obrazac'!$B$24,"")</f>
        <v/>
      </c>
      <c r="O66" s="30" t="str">
        <f>IF('Specifikacija troška'!A75&lt;&gt;"",'Opći obrazac'!$I$21,"")</f>
        <v/>
      </c>
      <c r="P66" s="30" t="str">
        <f>IF('Specifikacija troška'!A75&lt;&gt;"",'Opći obrazac'!$G$40,"")</f>
        <v/>
      </c>
      <c r="Q66" s="30" t="str">
        <f>IF('Specifikacija troška'!A75&lt;&gt;"",'Opći obrazac'!$G$42,"")</f>
        <v/>
      </c>
      <c r="R66" s="30" t="str">
        <f>IF('Specifikacija troška'!A75&lt;&gt;"",'Opći obrazac'!$G$44,"")</f>
        <v/>
      </c>
      <c r="S66" s="30" t="str">
        <f>IF('Specifikacija troška'!A75&lt;&gt;"",'Opći obrazac'!#REF!,"")</f>
        <v/>
      </c>
      <c r="T66" s="30"/>
      <c r="U66" s="30"/>
      <c r="V66" s="30"/>
      <c r="W66" s="30"/>
      <c r="X66" s="30"/>
      <c r="Y66" s="30" t="str">
        <f>IF('Specifikacija troška'!A75&lt;&gt;"",'Opći obrazac'!$G$46,"")</f>
        <v/>
      </c>
      <c r="Z66" s="30" t="str">
        <f>IF('Specifikacija troška'!A75&lt;&gt;"",'Opći obrazac'!$B$33,"")</f>
        <v/>
      </c>
      <c r="AA66" s="30" t="str">
        <f>IF('Specifikacija troška'!A75&lt;&gt;"",'Specifikacija troška'!B75,"")</f>
        <v/>
      </c>
      <c r="AB66" s="30" t="str">
        <f>IF('Specifikacija troška'!A75&lt;&gt;"",'Specifikacija troška'!#REF!,"")</f>
        <v/>
      </c>
      <c r="AC66" s="30" t="str">
        <f>IF('Specifikacija troška'!A75&lt;&gt;"",'Specifikacija troška'!#REF!,"")</f>
        <v/>
      </c>
      <c r="AD66" s="62" t="str">
        <f>IF('Specifikacija troška'!A75&lt;&gt;"",'Specifikacija troška'!#REF!,"")</f>
        <v/>
      </c>
      <c r="AE66" s="62" t="str">
        <f>IF('Specifikacija troška'!A75&lt;&gt;"",'Specifikacija troška'!E75,"")</f>
        <v/>
      </c>
      <c r="AF66" s="30" t="str">
        <f>IF('Specifikacija troška'!A75&lt;&gt;"",'Specifikacija troška'!C75,"")</f>
        <v/>
      </c>
      <c r="AG66" s="30" t="str">
        <f>IF('Specifikacija troška'!A75&lt;&gt;"",'Specifikacija troška'!F75,"")</f>
        <v/>
      </c>
      <c r="AH66" s="30"/>
      <c r="AI66" s="30"/>
      <c r="AJ66" s="30"/>
      <c r="AK66" s="30"/>
      <c r="AL66" s="30"/>
      <c r="AM66" s="30"/>
    </row>
    <row r="67" spans="1:39">
      <c r="A67" s="30" t="str">
        <f>IF('Specifikacija troška'!A76&lt;&gt;"",'Specifikacija troška'!A76,"")</f>
        <v/>
      </c>
      <c r="B67" s="30" t="str">
        <f>IF('Specifikacija troška'!A76&lt;&gt;"",CONCATENATE('Opći obrazac'!$F$33,"/",'Specifikacija troška'!A76),"")</f>
        <v/>
      </c>
      <c r="C67" s="30" t="str">
        <f>IF('Specifikacija troška'!A76&lt;&gt;"",'Opći obrazac'!$F$33,"")</f>
        <v/>
      </c>
      <c r="D67" s="30" t="str">
        <f>IF('Specifikacija troška'!A76&lt;&gt;"",LEFT('Opći obrazac'!$I$5,LEN('Opći obrazac'!$I$5)-1),"")</f>
        <v/>
      </c>
      <c r="E67" s="30" t="str">
        <f>IF('Specifikacija troška'!A76&lt;&gt;"",RIGHT('Opći obrazac'!$I$5,1),"")</f>
        <v/>
      </c>
      <c r="F67" s="30" t="str">
        <f>IF('Specifikacija troška'!A76&lt;&gt;"",'Opći obrazac'!$B$11,"")</f>
        <v/>
      </c>
      <c r="G67" s="30" t="str">
        <f>IF('Specifikacija troška'!A76&lt;&gt;"",'Opći obrazac'!$H$11,"")</f>
        <v/>
      </c>
      <c r="H67" s="30" t="str">
        <f>IF('Specifikacija troška'!A76&lt;&gt;"",'Opći obrazac'!$B$14,"")</f>
        <v/>
      </c>
      <c r="I67" s="30" t="str">
        <f>IF('Specifikacija troška'!A76&lt;&gt;"",'Opći obrazac'!$G$14,"")</f>
        <v/>
      </c>
      <c r="J67" s="30" t="str">
        <f>IF('Specifikacija troška'!A76&lt;&gt;"",'Opći obrazac'!$H$14,"")</f>
        <v/>
      </c>
      <c r="K67" s="30" t="str">
        <f>IF('Specifikacija troška'!A76&lt;&gt;"",'Opći obrazac'!$B$21,"")</f>
        <v/>
      </c>
      <c r="L67" s="30" t="str">
        <f>IF('Specifikacija troška'!A76&lt;&gt;"",'Opći obrazac'!$E$21,"")</f>
        <v/>
      </c>
      <c r="M67" s="30" t="str">
        <f>IF('Specifikacija troška'!A76&lt;&gt;"",'Opći obrazac'!#REF!,"")</f>
        <v/>
      </c>
      <c r="N67" s="30" t="str">
        <f>IF('Specifikacija troška'!A76&lt;&gt;"",'Opći obrazac'!$B$24,"")</f>
        <v/>
      </c>
      <c r="O67" s="30" t="str">
        <f>IF('Specifikacija troška'!A76&lt;&gt;"",'Opći obrazac'!$I$21,"")</f>
        <v/>
      </c>
      <c r="P67" s="30" t="str">
        <f>IF('Specifikacija troška'!A76&lt;&gt;"",'Opći obrazac'!$G$40,"")</f>
        <v/>
      </c>
      <c r="Q67" s="30" t="str">
        <f>IF('Specifikacija troška'!A76&lt;&gt;"",'Opći obrazac'!$G$42,"")</f>
        <v/>
      </c>
      <c r="R67" s="30" t="str">
        <f>IF('Specifikacija troška'!A76&lt;&gt;"",'Opći obrazac'!$G$44,"")</f>
        <v/>
      </c>
      <c r="S67" s="30" t="str">
        <f>IF('Specifikacija troška'!A76&lt;&gt;"",'Opći obrazac'!#REF!,"")</f>
        <v/>
      </c>
      <c r="T67" s="30"/>
      <c r="U67" s="30"/>
      <c r="V67" s="30"/>
      <c r="W67" s="30"/>
      <c r="X67" s="30"/>
      <c r="Y67" s="30" t="str">
        <f>IF('Specifikacija troška'!A76&lt;&gt;"",'Opći obrazac'!$G$46,"")</f>
        <v/>
      </c>
      <c r="Z67" s="30" t="str">
        <f>IF('Specifikacija troška'!A76&lt;&gt;"",'Opći obrazac'!$B$33,"")</f>
        <v/>
      </c>
      <c r="AA67" s="30" t="str">
        <f>IF('Specifikacija troška'!A76&lt;&gt;"",'Specifikacija troška'!B76,"")</f>
        <v/>
      </c>
      <c r="AB67" s="30" t="str">
        <f>IF('Specifikacija troška'!A76&lt;&gt;"",'Specifikacija troška'!#REF!,"")</f>
        <v/>
      </c>
      <c r="AC67" s="30" t="str">
        <f>IF('Specifikacija troška'!A76&lt;&gt;"",'Specifikacija troška'!#REF!,"")</f>
        <v/>
      </c>
      <c r="AD67" s="62" t="str">
        <f>IF('Specifikacija troška'!A76&lt;&gt;"",'Specifikacija troška'!#REF!,"")</f>
        <v/>
      </c>
      <c r="AE67" s="62" t="str">
        <f>IF('Specifikacija troška'!A76&lt;&gt;"",'Specifikacija troška'!E76,"")</f>
        <v/>
      </c>
      <c r="AF67" s="30" t="str">
        <f>IF('Specifikacija troška'!A76&lt;&gt;"",'Specifikacija troška'!C76,"")</f>
        <v/>
      </c>
      <c r="AG67" s="30" t="str">
        <f>IF('Specifikacija troška'!A76&lt;&gt;"",'Specifikacija troška'!F76,"")</f>
        <v/>
      </c>
      <c r="AH67" s="30"/>
      <c r="AI67" s="30"/>
      <c r="AJ67" s="30"/>
      <c r="AK67" s="30"/>
      <c r="AL67" s="30"/>
      <c r="AM67" s="30"/>
    </row>
    <row r="68" spans="1:39">
      <c r="A68" s="30" t="str">
        <f>IF('Specifikacija troška'!A77&lt;&gt;"",'Specifikacija troška'!A77,"")</f>
        <v/>
      </c>
      <c r="B68" s="30" t="str">
        <f>IF('Specifikacija troška'!A77&lt;&gt;"",CONCATENATE('Opći obrazac'!$F$33,"/",'Specifikacija troška'!A77),"")</f>
        <v/>
      </c>
      <c r="C68" s="30" t="str">
        <f>IF('Specifikacija troška'!A77&lt;&gt;"",'Opći obrazac'!$F$33,"")</f>
        <v/>
      </c>
      <c r="D68" s="30" t="str">
        <f>IF('Specifikacija troška'!A77&lt;&gt;"",LEFT('Opći obrazac'!$I$5,LEN('Opći obrazac'!$I$5)-1),"")</f>
        <v/>
      </c>
      <c r="E68" s="30" t="str">
        <f>IF('Specifikacija troška'!A77&lt;&gt;"",RIGHT('Opći obrazac'!$I$5,1),"")</f>
        <v/>
      </c>
      <c r="F68" s="30" t="str">
        <f>IF('Specifikacija troška'!A77&lt;&gt;"",'Opći obrazac'!$B$11,"")</f>
        <v/>
      </c>
      <c r="G68" s="30" t="str">
        <f>IF('Specifikacija troška'!A77&lt;&gt;"",'Opći obrazac'!$H$11,"")</f>
        <v/>
      </c>
      <c r="H68" s="30" t="str">
        <f>IF('Specifikacija troška'!A77&lt;&gt;"",'Opći obrazac'!$B$14,"")</f>
        <v/>
      </c>
      <c r="I68" s="30" t="str">
        <f>IF('Specifikacija troška'!A77&lt;&gt;"",'Opći obrazac'!$G$14,"")</f>
        <v/>
      </c>
      <c r="J68" s="30" t="str">
        <f>IF('Specifikacija troška'!A77&lt;&gt;"",'Opći obrazac'!$H$14,"")</f>
        <v/>
      </c>
      <c r="K68" s="30" t="str">
        <f>IF('Specifikacija troška'!A77&lt;&gt;"",'Opći obrazac'!$B$21,"")</f>
        <v/>
      </c>
      <c r="L68" s="30" t="str">
        <f>IF('Specifikacija troška'!A77&lt;&gt;"",'Opći obrazac'!$E$21,"")</f>
        <v/>
      </c>
      <c r="M68" s="30" t="str">
        <f>IF('Specifikacija troška'!A77&lt;&gt;"",'Opći obrazac'!#REF!,"")</f>
        <v/>
      </c>
      <c r="N68" s="30" t="str">
        <f>IF('Specifikacija troška'!A77&lt;&gt;"",'Opći obrazac'!$B$24,"")</f>
        <v/>
      </c>
      <c r="O68" s="30" t="str">
        <f>IF('Specifikacija troška'!A77&lt;&gt;"",'Opći obrazac'!$I$21,"")</f>
        <v/>
      </c>
      <c r="P68" s="30" t="str">
        <f>IF('Specifikacija troška'!A77&lt;&gt;"",'Opći obrazac'!$G$40,"")</f>
        <v/>
      </c>
      <c r="Q68" s="30" t="str">
        <f>IF('Specifikacija troška'!A77&lt;&gt;"",'Opći obrazac'!$G$42,"")</f>
        <v/>
      </c>
      <c r="R68" s="30" t="str">
        <f>IF('Specifikacija troška'!A77&lt;&gt;"",'Opći obrazac'!$G$44,"")</f>
        <v/>
      </c>
      <c r="S68" s="30" t="str">
        <f>IF('Specifikacija troška'!A77&lt;&gt;"",'Opći obrazac'!#REF!,"")</f>
        <v/>
      </c>
      <c r="T68" s="30"/>
      <c r="U68" s="30"/>
      <c r="V68" s="30"/>
      <c r="W68" s="30"/>
      <c r="X68" s="30"/>
      <c r="Y68" s="30" t="str">
        <f>IF('Specifikacija troška'!A77&lt;&gt;"",'Opći obrazac'!$G$46,"")</f>
        <v/>
      </c>
      <c r="Z68" s="30" t="str">
        <f>IF('Specifikacija troška'!A77&lt;&gt;"",'Opći obrazac'!$B$33,"")</f>
        <v/>
      </c>
      <c r="AA68" s="30" t="str">
        <f>IF('Specifikacija troška'!A77&lt;&gt;"",'Specifikacija troška'!B77,"")</f>
        <v/>
      </c>
      <c r="AB68" s="30" t="str">
        <f>IF('Specifikacija troška'!A77&lt;&gt;"",'Specifikacija troška'!#REF!,"")</f>
        <v/>
      </c>
      <c r="AC68" s="30" t="str">
        <f>IF('Specifikacija troška'!A77&lt;&gt;"",'Specifikacija troška'!#REF!,"")</f>
        <v/>
      </c>
      <c r="AD68" s="62" t="str">
        <f>IF('Specifikacija troška'!A77&lt;&gt;"",'Specifikacija troška'!#REF!,"")</f>
        <v/>
      </c>
      <c r="AE68" s="62" t="str">
        <f>IF('Specifikacija troška'!A77&lt;&gt;"",'Specifikacija troška'!E77,"")</f>
        <v/>
      </c>
      <c r="AF68" s="30" t="str">
        <f>IF('Specifikacija troška'!A77&lt;&gt;"",'Specifikacija troška'!C77,"")</f>
        <v/>
      </c>
      <c r="AG68" s="30" t="str">
        <f>IF('Specifikacija troška'!A77&lt;&gt;"",'Specifikacija troška'!F77,"")</f>
        <v/>
      </c>
      <c r="AH68" s="30"/>
      <c r="AI68" s="30"/>
      <c r="AJ68" s="30"/>
      <c r="AK68" s="30"/>
      <c r="AL68" s="30"/>
      <c r="AM68" s="30"/>
    </row>
    <row r="69" spans="1:39">
      <c r="A69" s="30" t="str">
        <f>IF('Specifikacija troška'!A78&lt;&gt;"",'Specifikacija troška'!A78,"")</f>
        <v/>
      </c>
      <c r="B69" s="30" t="str">
        <f>IF('Specifikacija troška'!A78&lt;&gt;"",CONCATENATE('Opći obrazac'!$F$33,"/",'Specifikacija troška'!A78),"")</f>
        <v/>
      </c>
      <c r="C69" s="30" t="str">
        <f>IF('Specifikacija troška'!A78&lt;&gt;"",'Opći obrazac'!$F$33,"")</f>
        <v/>
      </c>
      <c r="D69" s="30" t="str">
        <f>IF('Specifikacija troška'!A78&lt;&gt;"",LEFT('Opći obrazac'!$I$5,LEN('Opći obrazac'!$I$5)-1),"")</f>
        <v/>
      </c>
      <c r="E69" s="30" t="str">
        <f>IF('Specifikacija troška'!A78&lt;&gt;"",RIGHT('Opći obrazac'!$I$5,1),"")</f>
        <v/>
      </c>
      <c r="F69" s="30" t="str">
        <f>IF('Specifikacija troška'!A78&lt;&gt;"",'Opći obrazac'!$B$11,"")</f>
        <v/>
      </c>
      <c r="G69" s="30" t="str">
        <f>IF('Specifikacija troška'!A78&lt;&gt;"",'Opći obrazac'!$H$11,"")</f>
        <v/>
      </c>
      <c r="H69" s="30" t="str">
        <f>IF('Specifikacija troška'!A78&lt;&gt;"",'Opći obrazac'!$B$14,"")</f>
        <v/>
      </c>
      <c r="I69" s="30" t="str">
        <f>IF('Specifikacija troška'!A78&lt;&gt;"",'Opći obrazac'!$G$14,"")</f>
        <v/>
      </c>
      <c r="J69" s="30" t="str">
        <f>IF('Specifikacija troška'!A78&lt;&gt;"",'Opći obrazac'!$H$14,"")</f>
        <v/>
      </c>
      <c r="K69" s="30" t="str">
        <f>IF('Specifikacija troška'!A78&lt;&gt;"",'Opći obrazac'!$B$21,"")</f>
        <v/>
      </c>
      <c r="L69" s="30" t="str">
        <f>IF('Specifikacija troška'!A78&lt;&gt;"",'Opći obrazac'!$E$21,"")</f>
        <v/>
      </c>
      <c r="M69" s="30" t="str">
        <f>IF('Specifikacija troška'!A78&lt;&gt;"",'Opći obrazac'!#REF!,"")</f>
        <v/>
      </c>
      <c r="N69" s="30" t="str">
        <f>IF('Specifikacija troška'!A78&lt;&gt;"",'Opći obrazac'!$B$24,"")</f>
        <v/>
      </c>
      <c r="O69" s="30" t="str">
        <f>IF('Specifikacija troška'!A78&lt;&gt;"",'Opći obrazac'!$I$21,"")</f>
        <v/>
      </c>
      <c r="P69" s="30" t="str">
        <f>IF('Specifikacija troška'!A78&lt;&gt;"",'Opći obrazac'!$G$40,"")</f>
        <v/>
      </c>
      <c r="Q69" s="30" t="str">
        <f>IF('Specifikacija troška'!A78&lt;&gt;"",'Opći obrazac'!$G$42,"")</f>
        <v/>
      </c>
      <c r="R69" s="30" t="str">
        <f>IF('Specifikacija troška'!A78&lt;&gt;"",'Opći obrazac'!$G$44,"")</f>
        <v/>
      </c>
      <c r="S69" s="30" t="str">
        <f>IF('Specifikacija troška'!A78&lt;&gt;"",'Opći obrazac'!#REF!,"")</f>
        <v/>
      </c>
      <c r="T69" s="30"/>
      <c r="U69" s="30"/>
      <c r="V69" s="30"/>
      <c r="W69" s="30"/>
      <c r="X69" s="30"/>
      <c r="Y69" s="30" t="str">
        <f>IF('Specifikacija troška'!A78&lt;&gt;"",'Opći obrazac'!$G$46,"")</f>
        <v/>
      </c>
      <c r="Z69" s="30" t="str">
        <f>IF('Specifikacija troška'!A78&lt;&gt;"",'Opći obrazac'!$B$33,"")</f>
        <v/>
      </c>
      <c r="AA69" s="30" t="str">
        <f>IF('Specifikacija troška'!A78&lt;&gt;"",'Specifikacija troška'!B78,"")</f>
        <v/>
      </c>
      <c r="AB69" s="30" t="str">
        <f>IF('Specifikacija troška'!A78&lt;&gt;"",'Specifikacija troška'!#REF!,"")</f>
        <v/>
      </c>
      <c r="AC69" s="30" t="str">
        <f>IF('Specifikacija troška'!A78&lt;&gt;"",'Specifikacija troška'!#REF!,"")</f>
        <v/>
      </c>
      <c r="AD69" s="62" t="str">
        <f>IF('Specifikacija troška'!A78&lt;&gt;"",'Specifikacija troška'!#REF!,"")</f>
        <v/>
      </c>
      <c r="AE69" s="62" t="str">
        <f>IF('Specifikacija troška'!A78&lt;&gt;"",'Specifikacija troška'!E78,"")</f>
        <v/>
      </c>
      <c r="AF69" s="30" t="str">
        <f>IF('Specifikacija troška'!A78&lt;&gt;"",'Specifikacija troška'!C78,"")</f>
        <v/>
      </c>
      <c r="AG69" s="30" t="str">
        <f>IF('Specifikacija troška'!A78&lt;&gt;"",'Specifikacija troška'!F78,"")</f>
        <v/>
      </c>
      <c r="AH69" s="30"/>
      <c r="AI69" s="30"/>
      <c r="AJ69" s="30"/>
      <c r="AK69" s="30"/>
      <c r="AL69" s="30"/>
      <c r="AM69" s="30"/>
    </row>
    <row r="70" spans="1:39">
      <c r="A70" s="30" t="str">
        <f>IF('Specifikacija troška'!A79&lt;&gt;"",'Specifikacija troška'!A79,"")</f>
        <v/>
      </c>
      <c r="B70" s="30" t="str">
        <f>IF('Specifikacija troška'!A79&lt;&gt;"",CONCATENATE('Opći obrazac'!$F$33,"/",'Specifikacija troška'!A79),"")</f>
        <v/>
      </c>
      <c r="C70" s="30" t="str">
        <f>IF('Specifikacija troška'!A79&lt;&gt;"",'Opći obrazac'!$F$33,"")</f>
        <v/>
      </c>
      <c r="D70" s="30" t="str">
        <f>IF('Specifikacija troška'!A79&lt;&gt;"",LEFT('Opći obrazac'!$I$5,LEN('Opći obrazac'!$I$5)-1),"")</f>
        <v/>
      </c>
      <c r="E70" s="30" t="str">
        <f>IF('Specifikacija troška'!A79&lt;&gt;"",RIGHT('Opći obrazac'!$I$5,1),"")</f>
        <v/>
      </c>
      <c r="F70" s="30" t="str">
        <f>IF('Specifikacija troška'!A79&lt;&gt;"",'Opći obrazac'!$B$11,"")</f>
        <v/>
      </c>
      <c r="G70" s="30" t="str">
        <f>IF('Specifikacija troška'!A79&lt;&gt;"",'Opći obrazac'!$H$11,"")</f>
        <v/>
      </c>
      <c r="H70" s="30" t="str">
        <f>IF('Specifikacija troška'!A79&lt;&gt;"",'Opći obrazac'!$B$14,"")</f>
        <v/>
      </c>
      <c r="I70" s="30" t="str">
        <f>IF('Specifikacija troška'!A79&lt;&gt;"",'Opći obrazac'!$G$14,"")</f>
        <v/>
      </c>
      <c r="J70" s="30" t="str">
        <f>IF('Specifikacija troška'!A79&lt;&gt;"",'Opći obrazac'!$H$14,"")</f>
        <v/>
      </c>
      <c r="K70" s="30" t="str">
        <f>IF('Specifikacija troška'!A79&lt;&gt;"",'Opći obrazac'!$B$21,"")</f>
        <v/>
      </c>
      <c r="L70" s="30" t="str">
        <f>IF('Specifikacija troška'!A79&lt;&gt;"",'Opći obrazac'!$E$21,"")</f>
        <v/>
      </c>
      <c r="M70" s="30" t="str">
        <f>IF('Specifikacija troška'!A79&lt;&gt;"",'Opći obrazac'!#REF!,"")</f>
        <v/>
      </c>
      <c r="N70" s="30" t="str">
        <f>IF('Specifikacija troška'!A79&lt;&gt;"",'Opći obrazac'!$B$24,"")</f>
        <v/>
      </c>
      <c r="O70" s="30" t="str">
        <f>IF('Specifikacija troška'!A79&lt;&gt;"",'Opći obrazac'!$I$21,"")</f>
        <v/>
      </c>
      <c r="P70" s="30" t="str">
        <f>IF('Specifikacija troška'!A79&lt;&gt;"",'Opći obrazac'!$G$40,"")</f>
        <v/>
      </c>
      <c r="Q70" s="30" t="str">
        <f>IF('Specifikacija troška'!A79&lt;&gt;"",'Opći obrazac'!$G$42,"")</f>
        <v/>
      </c>
      <c r="R70" s="30" t="str">
        <f>IF('Specifikacija troška'!A79&lt;&gt;"",'Opći obrazac'!$G$44,"")</f>
        <v/>
      </c>
      <c r="S70" s="30" t="str">
        <f>IF('Specifikacija troška'!A79&lt;&gt;"",'Opći obrazac'!#REF!,"")</f>
        <v/>
      </c>
      <c r="T70" s="30"/>
      <c r="U70" s="30"/>
      <c r="V70" s="30"/>
      <c r="W70" s="30"/>
      <c r="X70" s="30"/>
      <c r="Y70" s="30" t="str">
        <f>IF('Specifikacija troška'!A79&lt;&gt;"",'Opći obrazac'!$G$46,"")</f>
        <v/>
      </c>
      <c r="Z70" s="30" t="str">
        <f>IF('Specifikacija troška'!A79&lt;&gt;"",'Opći obrazac'!$B$33,"")</f>
        <v/>
      </c>
      <c r="AA70" s="30" t="str">
        <f>IF('Specifikacija troška'!A79&lt;&gt;"",'Specifikacija troška'!B79,"")</f>
        <v/>
      </c>
      <c r="AB70" s="30" t="str">
        <f>IF('Specifikacija troška'!A79&lt;&gt;"",'Specifikacija troška'!#REF!,"")</f>
        <v/>
      </c>
      <c r="AC70" s="30" t="str">
        <f>IF('Specifikacija troška'!A79&lt;&gt;"",'Specifikacija troška'!#REF!,"")</f>
        <v/>
      </c>
      <c r="AD70" s="62" t="str">
        <f>IF('Specifikacija troška'!A79&lt;&gt;"",'Specifikacija troška'!#REF!,"")</f>
        <v/>
      </c>
      <c r="AE70" s="62" t="str">
        <f>IF('Specifikacija troška'!A79&lt;&gt;"",'Specifikacija troška'!E79,"")</f>
        <v/>
      </c>
      <c r="AF70" s="30" t="str">
        <f>IF('Specifikacija troška'!A79&lt;&gt;"",'Specifikacija troška'!C79,"")</f>
        <v/>
      </c>
      <c r="AG70" s="30" t="str">
        <f>IF('Specifikacija troška'!A79&lt;&gt;"",'Specifikacija troška'!F79,"")</f>
        <v/>
      </c>
      <c r="AH70" s="30"/>
      <c r="AI70" s="30"/>
      <c r="AJ70" s="30"/>
      <c r="AK70" s="30"/>
      <c r="AL70" s="30"/>
      <c r="AM70" s="30"/>
    </row>
    <row r="71" spans="1:39">
      <c r="A71" s="30" t="str">
        <f>IF('Specifikacija troška'!A80&lt;&gt;"",'Specifikacija troška'!A80,"")</f>
        <v/>
      </c>
      <c r="B71" s="30" t="str">
        <f>IF('Specifikacija troška'!A80&lt;&gt;"",CONCATENATE('Opći obrazac'!$F$33,"/",'Specifikacija troška'!A80),"")</f>
        <v/>
      </c>
      <c r="C71" s="30" t="str">
        <f>IF('Specifikacija troška'!A80&lt;&gt;"",'Opći obrazac'!$F$33,"")</f>
        <v/>
      </c>
      <c r="D71" s="30" t="str">
        <f>IF('Specifikacija troška'!A80&lt;&gt;"",LEFT('Opći obrazac'!$I$5,LEN('Opći obrazac'!$I$5)-1),"")</f>
        <v/>
      </c>
      <c r="E71" s="30" t="str">
        <f>IF('Specifikacija troška'!A80&lt;&gt;"",RIGHT('Opći obrazac'!$I$5,1),"")</f>
        <v/>
      </c>
      <c r="F71" s="30" t="str">
        <f>IF('Specifikacija troška'!A80&lt;&gt;"",'Opći obrazac'!$B$11,"")</f>
        <v/>
      </c>
      <c r="G71" s="30" t="str">
        <f>IF('Specifikacija troška'!A80&lt;&gt;"",'Opći obrazac'!$H$11,"")</f>
        <v/>
      </c>
      <c r="H71" s="30" t="str">
        <f>IF('Specifikacija troška'!A80&lt;&gt;"",'Opći obrazac'!$B$14,"")</f>
        <v/>
      </c>
      <c r="I71" s="30" t="str">
        <f>IF('Specifikacija troška'!A80&lt;&gt;"",'Opći obrazac'!$G$14,"")</f>
        <v/>
      </c>
      <c r="J71" s="30" t="str">
        <f>IF('Specifikacija troška'!A80&lt;&gt;"",'Opći obrazac'!$H$14,"")</f>
        <v/>
      </c>
      <c r="K71" s="30" t="str">
        <f>IF('Specifikacija troška'!A80&lt;&gt;"",'Opći obrazac'!$B$21,"")</f>
        <v/>
      </c>
      <c r="L71" s="30" t="str">
        <f>IF('Specifikacija troška'!A80&lt;&gt;"",'Opći obrazac'!$E$21,"")</f>
        <v/>
      </c>
      <c r="M71" s="30" t="str">
        <f>IF('Specifikacija troška'!A80&lt;&gt;"",'Opći obrazac'!#REF!,"")</f>
        <v/>
      </c>
      <c r="N71" s="30" t="str">
        <f>IF('Specifikacija troška'!A80&lt;&gt;"",'Opći obrazac'!$B$24,"")</f>
        <v/>
      </c>
      <c r="O71" s="30" t="str">
        <f>IF('Specifikacija troška'!A80&lt;&gt;"",'Opći obrazac'!$I$21,"")</f>
        <v/>
      </c>
      <c r="P71" s="30" t="str">
        <f>IF('Specifikacija troška'!A80&lt;&gt;"",'Opći obrazac'!$G$40,"")</f>
        <v/>
      </c>
      <c r="Q71" s="30" t="str">
        <f>IF('Specifikacija troška'!A80&lt;&gt;"",'Opći obrazac'!$G$42,"")</f>
        <v/>
      </c>
      <c r="R71" s="30" t="str">
        <f>IF('Specifikacija troška'!A80&lt;&gt;"",'Opći obrazac'!$G$44,"")</f>
        <v/>
      </c>
      <c r="S71" s="30" t="str">
        <f>IF('Specifikacija troška'!A80&lt;&gt;"",'Opći obrazac'!#REF!,"")</f>
        <v/>
      </c>
      <c r="T71" s="30"/>
      <c r="U71" s="30"/>
      <c r="V71" s="30"/>
      <c r="W71" s="30"/>
      <c r="X71" s="30"/>
      <c r="Y71" s="30" t="str">
        <f>IF('Specifikacija troška'!A80&lt;&gt;"",'Opći obrazac'!$G$46,"")</f>
        <v/>
      </c>
      <c r="Z71" s="30" t="str">
        <f>IF('Specifikacija troška'!A80&lt;&gt;"",'Opći obrazac'!$B$33,"")</f>
        <v/>
      </c>
      <c r="AA71" s="30" t="str">
        <f>IF('Specifikacija troška'!A80&lt;&gt;"",'Specifikacija troška'!B80,"")</f>
        <v/>
      </c>
      <c r="AB71" s="30" t="str">
        <f>IF('Specifikacija troška'!A80&lt;&gt;"",'Specifikacija troška'!#REF!,"")</f>
        <v/>
      </c>
      <c r="AC71" s="30" t="str">
        <f>IF('Specifikacija troška'!A80&lt;&gt;"",'Specifikacija troška'!#REF!,"")</f>
        <v/>
      </c>
      <c r="AD71" s="62" t="str">
        <f>IF('Specifikacija troška'!A80&lt;&gt;"",'Specifikacija troška'!#REF!,"")</f>
        <v/>
      </c>
      <c r="AE71" s="62" t="str">
        <f>IF('Specifikacija troška'!A80&lt;&gt;"",'Specifikacija troška'!E80,"")</f>
        <v/>
      </c>
      <c r="AF71" s="30" t="str">
        <f>IF('Specifikacija troška'!A80&lt;&gt;"",'Specifikacija troška'!C80,"")</f>
        <v/>
      </c>
      <c r="AG71" s="30" t="str">
        <f>IF('Specifikacija troška'!A80&lt;&gt;"",'Specifikacija troška'!F80,"")</f>
        <v/>
      </c>
      <c r="AH71" s="30"/>
      <c r="AI71" s="30"/>
      <c r="AJ71" s="30"/>
      <c r="AK71" s="30"/>
      <c r="AL71" s="30"/>
      <c r="AM71" s="30"/>
    </row>
    <row r="72" spans="1:39">
      <c r="A72" s="30" t="str">
        <f>IF('Specifikacija troška'!A81&lt;&gt;"",'Specifikacija troška'!A81,"")</f>
        <v/>
      </c>
      <c r="B72" s="30" t="str">
        <f>IF('Specifikacija troška'!A81&lt;&gt;"",CONCATENATE('Opći obrazac'!$F$33,"/",'Specifikacija troška'!A81),"")</f>
        <v/>
      </c>
      <c r="C72" s="30" t="str">
        <f>IF('Specifikacija troška'!A81&lt;&gt;"",'Opći obrazac'!$F$33,"")</f>
        <v/>
      </c>
      <c r="D72" s="30" t="str">
        <f>IF('Specifikacija troška'!A81&lt;&gt;"",LEFT('Opći obrazac'!$I$5,LEN('Opći obrazac'!$I$5)-1),"")</f>
        <v/>
      </c>
      <c r="E72" s="30" t="str">
        <f>IF('Specifikacija troška'!A81&lt;&gt;"",RIGHT('Opći obrazac'!$I$5,1),"")</f>
        <v/>
      </c>
      <c r="F72" s="30" t="str">
        <f>IF('Specifikacija troška'!A81&lt;&gt;"",'Opći obrazac'!$B$11,"")</f>
        <v/>
      </c>
      <c r="G72" s="30" t="str">
        <f>IF('Specifikacija troška'!A81&lt;&gt;"",'Opći obrazac'!$H$11,"")</f>
        <v/>
      </c>
      <c r="H72" s="30" t="str">
        <f>IF('Specifikacija troška'!A81&lt;&gt;"",'Opći obrazac'!$B$14,"")</f>
        <v/>
      </c>
      <c r="I72" s="30" t="str">
        <f>IF('Specifikacija troška'!A81&lt;&gt;"",'Opći obrazac'!$G$14,"")</f>
        <v/>
      </c>
      <c r="J72" s="30" t="str">
        <f>IF('Specifikacija troška'!A81&lt;&gt;"",'Opći obrazac'!$H$14,"")</f>
        <v/>
      </c>
      <c r="K72" s="30" t="str">
        <f>IF('Specifikacija troška'!A81&lt;&gt;"",'Opći obrazac'!$B$21,"")</f>
        <v/>
      </c>
      <c r="L72" s="30" t="str">
        <f>IF('Specifikacija troška'!A81&lt;&gt;"",'Opći obrazac'!$E$21,"")</f>
        <v/>
      </c>
      <c r="M72" s="30" t="str">
        <f>IF('Specifikacija troška'!A81&lt;&gt;"",'Opći obrazac'!#REF!,"")</f>
        <v/>
      </c>
      <c r="N72" s="30" t="str">
        <f>IF('Specifikacija troška'!A81&lt;&gt;"",'Opći obrazac'!$B$24,"")</f>
        <v/>
      </c>
      <c r="O72" s="30" t="str">
        <f>IF('Specifikacija troška'!A81&lt;&gt;"",'Opći obrazac'!$I$21,"")</f>
        <v/>
      </c>
      <c r="P72" s="30" t="str">
        <f>IF('Specifikacija troška'!A81&lt;&gt;"",'Opći obrazac'!$G$40,"")</f>
        <v/>
      </c>
      <c r="Q72" s="30" t="str">
        <f>IF('Specifikacija troška'!A81&lt;&gt;"",'Opći obrazac'!$G$42,"")</f>
        <v/>
      </c>
      <c r="R72" s="30" t="str">
        <f>IF('Specifikacija troška'!A81&lt;&gt;"",'Opći obrazac'!$G$44,"")</f>
        <v/>
      </c>
      <c r="S72" s="30" t="str">
        <f>IF('Specifikacija troška'!A81&lt;&gt;"",'Opći obrazac'!#REF!,"")</f>
        <v/>
      </c>
      <c r="T72" s="30"/>
      <c r="U72" s="30"/>
      <c r="V72" s="30"/>
      <c r="W72" s="30"/>
      <c r="X72" s="30"/>
      <c r="Y72" s="30" t="str">
        <f>IF('Specifikacija troška'!A81&lt;&gt;"",'Opći obrazac'!$G$46,"")</f>
        <v/>
      </c>
      <c r="Z72" s="30" t="str">
        <f>IF('Specifikacija troška'!A81&lt;&gt;"",'Opći obrazac'!$B$33,"")</f>
        <v/>
      </c>
      <c r="AA72" s="30" t="str">
        <f>IF('Specifikacija troška'!A81&lt;&gt;"",'Specifikacija troška'!B81,"")</f>
        <v/>
      </c>
      <c r="AB72" s="30" t="str">
        <f>IF('Specifikacija troška'!A81&lt;&gt;"",'Specifikacija troška'!#REF!,"")</f>
        <v/>
      </c>
      <c r="AC72" s="30" t="str">
        <f>IF('Specifikacija troška'!A81&lt;&gt;"",'Specifikacija troška'!#REF!,"")</f>
        <v/>
      </c>
      <c r="AD72" s="62" t="str">
        <f>IF('Specifikacija troška'!A81&lt;&gt;"",'Specifikacija troška'!#REF!,"")</f>
        <v/>
      </c>
      <c r="AE72" s="62" t="str">
        <f>IF('Specifikacija troška'!A81&lt;&gt;"",'Specifikacija troška'!E81,"")</f>
        <v/>
      </c>
      <c r="AF72" s="30" t="str">
        <f>IF('Specifikacija troška'!A81&lt;&gt;"",'Specifikacija troška'!C81,"")</f>
        <v/>
      </c>
      <c r="AG72" s="30" t="str">
        <f>IF('Specifikacija troška'!A81&lt;&gt;"",'Specifikacija troška'!F81,"")</f>
        <v/>
      </c>
      <c r="AH72" s="30"/>
      <c r="AI72" s="30"/>
      <c r="AJ72" s="30"/>
      <c r="AK72" s="30"/>
      <c r="AL72" s="30"/>
      <c r="AM72" s="30"/>
    </row>
    <row r="73" spans="1:39">
      <c r="A73" s="30" t="str">
        <f>IF('Specifikacija troška'!A82&lt;&gt;"",'Specifikacija troška'!A82,"")</f>
        <v/>
      </c>
      <c r="B73" s="30" t="str">
        <f>IF('Specifikacija troška'!A82&lt;&gt;"",CONCATENATE('Opći obrazac'!$F$33,"/",'Specifikacija troška'!A82),"")</f>
        <v/>
      </c>
      <c r="C73" s="30" t="str">
        <f>IF('Specifikacija troška'!A82&lt;&gt;"",'Opći obrazac'!$F$33,"")</f>
        <v/>
      </c>
      <c r="D73" s="30" t="str">
        <f>IF('Specifikacija troška'!A82&lt;&gt;"",LEFT('Opći obrazac'!$I$5,LEN('Opći obrazac'!$I$5)-1),"")</f>
        <v/>
      </c>
      <c r="E73" s="30" t="str">
        <f>IF('Specifikacija troška'!A82&lt;&gt;"",RIGHT('Opći obrazac'!$I$5,1),"")</f>
        <v/>
      </c>
      <c r="F73" s="30" t="str">
        <f>IF('Specifikacija troška'!A82&lt;&gt;"",'Opći obrazac'!$B$11,"")</f>
        <v/>
      </c>
      <c r="G73" s="30" t="str">
        <f>IF('Specifikacija troška'!A82&lt;&gt;"",'Opći obrazac'!$H$11,"")</f>
        <v/>
      </c>
      <c r="H73" s="30" t="str">
        <f>IF('Specifikacija troška'!A82&lt;&gt;"",'Opći obrazac'!$B$14,"")</f>
        <v/>
      </c>
      <c r="I73" s="30" t="str">
        <f>IF('Specifikacija troška'!A82&lt;&gt;"",'Opći obrazac'!$G$14,"")</f>
        <v/>
      </c>
      <c r="J73" s="30" t="str">
        <f>IF('Specifikacija troška'!A82&lt;&gt;"",'Opći obrazac'!$H$14,"")</f>
        <v/>
      </c>
      <c r="K73" s="30" t="str">
        <f>IF('Specifikacija troška'!A82&lt;&gt;"",'Opći obrazac'!$B$21,"")</f>
        <v/>
      </c>
      <c r="L73" s="30" t="str">
        <f>IF('Specifikacija troška'!A82&lt;&gt;"",'Opći obrazac'!$E$21,"")</f>
        <v/>
      </c>
      <c r="M73" s="30" t="str">
        <f>IF('Specifikacija troška'!A82&lt;&gt;"",'Opći obrazac'!#REF!,"")</f>
        <v/>
      </c>
      <c r="N73" s="30" t="str">
        <f>IF('Specifikacija troška'!A82&lt;&gt;"",'Opći obrazac'!$B$24,"")</f>
        <v/>
      </c>
      <c r="O73" s="30" t="str">
        <f>IF('Specifikacija troška'!A82&lt;&gt;"",'Opći obrazac'!$I$21,"")</f>
        <v/>
      </c>
      <c r="P73" s="30" t="str">
        <f>IF('Specifikacija troška'!A82&lt;&gt;"",'Opći obrazac'!$G$40,"")</f>
        <v/>
      </c>
      <c r="Q73" s="30" t="str">
        <f>IF('Specifikacija troška'!A82&lt;&gt;"",'Opći obrazac'!$G$42,"")</f>
        <v/>
      </c>
      <c r="R73" s="30" t="str">
        <f>IF('Specifikacija troška'!A82&lt;&gt;"",'Opći obrazac'!$G$44,"")</f>
        <v/>
      </c>
      <c r="S73" s="30" t="str">
        <f>IF('Specifikacija troška'!A82&lt;&gt;"",'Opći obrazac'!#REF!,"")</f>
        <v/>
      </c>
      <c r="T73" s="30"/>
      <c r="U73" s="30"/>
      <c r="V73" s="30"/>
      <c r="W73" s="30"/>
      <c r="X73" s="30"/>
      <c r="Y73" s="30" t="str">
        <f>IF('Specifikacija troška'!A82&lt;&gt;"",'Opći obrazac'!$G$46,"")</f>
        <v/>
      </c>
      <c r="Z73" s="30" t="str">
        <f>IF('Specifikacija troška'!A82&lt;&gt;"",'Opći obrazac'!$B$33,"")</f>
        <v/>
      </c>
      <c r="AA73" s="30" t="str">
        <f>IF('Specifikacija troška'!A82&lt;&gt;"",'Specifikacija troška'!B82,"")</f>
        <v/>
      </c>
      <c r="AB73" s="30" t="str">
        <f>IF('Specifikacija troška'!A82&lt;&gt;"",'Specifikacija troška'!#REF!,"")</f>
        <v/>
      </c>
      <c r="AC73" s="30" t="str">
        <f>IF('Specifikacija troška'!A82&lt;&gt;"",'Specifikacija troška'!#REF!,"")</f>
        <v/>
      </c>
      <c r="AD73" s="62" t="str">
        <f>IF('Specifikacija troška'!A82&lt;&gt;"",'Specifikacija troška'!#REF!,"")</f>
        <v/>
      </c>
      <c r="AE73" s="62" t="str">
        <f>IF('Specifikacija troška'!A82&lt;&gt;"",'Specifikacija troška'!E82,"")</f>
        <v/>
      </c>
      <c r="AF73" s="30" t="str">
        <f>IF('Specifikacija troška'!A82&lt;&gt;"",'Specifikacija troška'!C82,"")</f>
        <v/>
      </c>
      <c r="AG73" s="30" t="str">
        <f>IF('Specifikacija troška'!A82&lt;&gt;"",'Specifikacija troška'!F82,"")</f>
        <v/>
      </c>
      <c r="AH73" s="30"/>
      <c r="AI73" s="30"/>
      <c r="AJ73" s="30"/>
      <c r="AK73" s="30"/>
      <c r="AL73" s="30"/>
      <c r="AM73" s="30"/>
    </row>
    <row r="74" spans="1:39">
      <c r="A74" s="30" t="str">
        <f>IF('Specifikacija troška'!A83&lt;&gt;"",'Specifikacija troška'!A83,"")</f>
        <v/>
      </c>
      <c r="B74" s="30" t="str">
        <f>IF('Specifikacija troška'!A83&lt;&gt;"",CONCATENATE('Opći obrazac'!$F$33,"/",'Specifikacija troška'!A83),"")</f>
        <v/>
      </c>
      <c r="C74" s="30" t="str">
        <f>IF('Specifikacija troška'!A83&lt;&gt;"",'Opći obrazac'!$F$33,"")</f>
        <v/>
      </c>
      <c r="D74" s="30" t="str">
        <f>IF('Specifikacija troška'!A83&lt;&gt;"",LEFT('Opći obrazac'!$I$5,LEN('Opći obrazac'!$I$5)-1),"")</f>
        <v/>
      </c>
      <c r="E74" s="30" t="str">
        <f>IF('Specifikacija troška'!A83&lt;&gt;"",RIGHT('Opći obrazac'!$I$5,1),"")</f>
        <v/>
      </c>
      <c r="F74" s="30" t="str">
        <f>IF('Specifikacija troška'!A83&lt;&gt;"",'Opći obrazac'!$B$11,"")</f>
        <v/>
      </c>
      <c r="G74" s="30" t="str">
        <f>IF('Specifikacija troška'!A83&lt;&gt;"",'Opći obrazac'!$H$11,"")</f>
        <v/>
      </c>
      <c r="H74" s="30" t="str">
        <f>IF('Specifikacija troška'!A83&lt;&gt;"",'Opći obrazac'!$B$14,"")</f>
        <v/>
      </c>
      <c r="I74" s="30" t="str">
        <f>IF('Specifikacija troška'!A83&lt;&gt;"",'Opći obrazac'!$G$14,"")</f>
        <v/>
      </c>
      <c r="J74" s="30" t="str">
        <f>IF('Specifikacija troška'!A83&lt;&gt;"",'Opći obrazac'!$H$14,"")</f>
        <v/>
      </c>
      <c r="K74" s="30" t="str">
        <f>IF('Specifikacija troška'!A83&lt;&gt;"",'Opći obrazac'!$B$21,"")</f>
        <v/>
      </c>
      <c r="L74" s="30" t="str">
        <f>IF('Specifikacija troška'!A83&lt;&gt;"",'Opći obrazac'!$E$21,"")</f>
        <v/>
      </c>
      <c r="M74" s="30" t="str">
        <f>IF('Specifikacija troška'!A83&lt;&gt;"",'Opći obrazac'!#REF!,"")</f>
        <v/>
      </c>
      <c r="N74" s="30" t="str">
        <f>IF('Specifikacija troška'!A83&lt;&gt;"",'Opći obrazac'!$B$24,"")</f>
        <v/>
      </c>
      <c r="O74" s="30" t="str">
        <f>IF('Specifikacija troška'!A83&lt;&gt;"",'Opći obrazac'!$I$21,"")</f>
        <v/>
      </c>
      <c r="P74" s="30" t="str">
        <f>IF('Specifikacija troška'!A83&lt;&gt;"",'Opći obrazac'!$G$40,"")</f>
        <v/>
      </c>
      <c r="Q74" s="30" t="str">
        <f>IF('Specifikacija troška'!A83&lt;&gt;"",'Opći obrazac'!$G$42,"")</f>
        <v/>
      </c>
      <c r="R74" s="30" t="str">
        <f>IF('Specifikacija troška'!A83&lt;&gt;"",'Opći obrazac'!$G$44,"")</f>
        <v/>
      </c>
      <c r="S74" s="30" t="str">
        <f>IF('Specifikacija troška'!A83&lt;&gt;"",'Opći obrazac'!#REF!,"")</f>
        <v/>
      </c>
      <c r="T74" s="30"/>
      <c r="U74" s="30"/>
      <c r="V74" s="30"/>
      <c r="W74" s="30"/>
      <c r="X74" s="30"/>
      <c r="Y74" s="30" t="str">
        <f>IF('Specifikacija troška'!A83&lt;&gt;"",'Opći obrazac'!$G$46,"")</f>
        <v/>
      </c>
      <c r="Z74" s="30" t="str">
        <f>IF('Specifikacija troška'!A83&lt;&gt;"",'Opći obrazac'!$B$33,"")</f>
        <v/>
      </c>
      <c r="AA74" s="30" t="str">
        <f>IF('Specifikacija troška'!A83&lt;&gt;"",'Specifikacija troška'!B83,"")</f>
        <v/>
      </c>
      <c r="AB74" s="30" t="str">
        <f>IF('Specifikacija troška'!A83&lt;&gt;"",'Specifikacija troška'!#REF!,"")</f>
        <v/>
      </c>
      <c r="AC74" s="30" t="str">
        <f>IF('Specifikacija troška'!A83&lt;&gt;"",'Specifikacija troška'!#REF!,"")</f>
        <v/>
      </c>
      <c r="AD74" s="62" t="str">
        <f>IF('Specifikacija troška'!A83&lt;&gt;"",'Specifikacija troška'!#REF!,"")</f>
        <v/>
      </c>
      <c r="AE74" s="62" t="str">
        <f>IF('Specifikacija troška'!A83&lt;&gt;"",'Specifikacija troška'!E83,"")</f>
        <v/>
      </c>
      <c r="AF74" s="30" t="str">
        <f>IF('Specifikacija troška'!A83&lt;&gt;"",'Specifikacija troška'!C83,"")</f>
        <v/>
      </c>
      <c r="AG74" s="30" t="str">
        <f>IF('Specifikacija troška'!A83&lt;&gt;"",'Specifikacija troška'!F83,"")</f>
        <v/>
      </c>
      <c r="AH74" s="30"/>
      <c r="AI74" s="30"/>
      <c r="AJ74" s="30"/>
      <c r="AK74" s="30"/>
      <c r="AL74" s="30"/>
      <c r="AM74" s="30"/>
    </row>
    <row r="75" spans="1:39">
      <c r="A75" s="30" t="str">
        <f>IF('Specifikacija troška'!A84&lt;&gt;"",'Specifikacija troška'!A84,"")</f>
        <v/>
      </c>
      <c r="B75" s="30" t="str">
        <f>IF('Specifikacija troška'!A84&lt;&gt;"",CONCATENATE('Opći obrazac'!$F$33,"/",'Specifikacija troška'!A84),"")</f>
        <v/>
      </c>
      <c r="C75" s="30" t="str">
        <f>IF('Specifikacija troška'!A84&lt;&gt;"",'Opći obrazac'!$F$33,"")</f>
        <v/>
      </c>
      <c r="D75" s="30" t="str">
        <f>IF('Specifikacija troška'!A84&lt;&gt;"",LEFT('Opći obrazac'!$I$5,LEN('Opći obrazac'!$I$5)-1),"")</f>
        <v/>
      </c>
      <c r="E75" s="30" t="str">
        <f>IF('Specifikacija troška'!A84&lt;&gt;"",RIGHT('Opći obrazac'!$I$5,1),"")</f>
        <v/>
      </c>
      <c r="F75" s="30" t="str">
        <f>IF('Specifikacija troška'!A84&lt;&gt;"",'Opći obrazac'!$B$11,"")</f>
        <v/>
      </c>
      <c r="G75" s="30" t="str">
        <f>IF('Specifikacija troška'!A84&lt;&gt;"",'Opći obrazac'!$H$11,"")</f>
        <v/>
      </c>
      <c r="H75" s="30" t="str">
        <f>IF('Specifikacija troška'!A84&lt;&gt;"",'Opći obrazac'!$B$14,"")</f>
        <v/>
      </c>
      <c r="I75" s="30" t="str">
        <f>IF('Specifikacija troška'!A84&lt;&gt;"",'Opći obrazac'!$G$14,"")</f>
        <v/>
      </c>
      <c r="J75" s="30" t="str">
        <f>IF('Specifikacija troška'!A84&lt;&gt;"",'Opći obrazac'!$H$14,"")</f>
        <v/>
      </c>
      <c r="K75" s="30" t="str">
        <f>IF('Specifikacija troška'!A84&lt;&gt;"",'Opći obrazac'!$B$21,"")</f>
        <v/>
      </c>
      <c r="L75" s="30" t="str">
        <f>IF('Specifikacija troška'!A84&lt;&gt;"",'Opći obrazac'!$E$21,"")</f>
        <v/>
      </c>
      <c r="M75" s="30" t="str">
        <f>IF('Specifikacija troška'!A84&lt;&gt;"",'Opći obrazac'!#REF!,"")</f>
        <v/>
      </c>
      <c r="N75" s="30" t="str">
        <f>IF('Specifikacija troška'!A84&lt;&gt;"",'Opći obrazac'!$B$24,"")</f>
        <v/>
      </c>
      <c r="O75" s="30" t="str">
        <f>IF('Specifikacija troška'!A84&lt;&gt;"",'Opći obrazac'!$I$21,"")</f>
        <v/>
      </c>
      <c r="P75" s="30" t="str">
        <f>IF('Specifikacija troška'!A84&lt;&gt;"",'Opći obrazac'!$G$40,"")</f>
        <v/>
      </c>
      <c r="Q75" s="30" t="str">
        <f>IF('Specifikacija troška'!A84&lt;&gt;"",'Opći obrazac'!$G$42,"")</f>
        <v/>
      </c>
      <c r="R75" s="30" t="str">
        <f>IF('Specifikacija troška'!A84&lt;&gt;"",'Opći obrazac'!$G$44,"")</f>
        <v/>
      </c>
      <c r="S75" s="30" t="str">
        <f>IF('Specifikacija troška'!A84&lt;&gt;"",'Opći obrazac'!#REF!,"")</f>
        <v/>
      </c>
      <c r="T75" s="30"/>
      <c r="U75" s="30"/>
      <c r="V75" s="30"/>
      <c r="W75" s="30"/>
      <c r="X75" s="30"/>
      <c r="Y75" s="30" t="str">
        <f>IF('Specifikacija troška'!A84&lt;&gt;"",'Opći obrazac'!$G$46,"")</f>
        <v/>
      </c>
      <c r="Z75" s="30" t="str">
        <f>IF('Specifikacija troška'!A84&lt;&gt;"",'Opći obrazac'!$B$33,"")</f>
        <v/>
      </c>
      <c r="AA75" s="30" t="str">
        <f>IF('Specifikacija troška'!A84&lt;&gt;"",'Specifikacija troška'!B84,"")</f>
        <v/>
      </c>
      <c r="AB75" s="30" t="str">
        <f>IF('Specifikacija troška'!A84&lt;&gt;"",'Specifikacija troška'!#REF!,"")</f>
        <v/>
      </c>
      <c r="AC75" s="30" t="str">
        <f>IF('Specifikacija troška'!A84&lt;&gt;"",'Specifikacija troška'!#REF!,"")</f>
        <v/>
      </c>
      <c r="AD75" s="62" t="str">
        <f>IF('Specifikacija troška'!A84&lt;&gt;"",'Specifikacija troška'!#REF!,"")</f>
        <v/>
      </c>
      <c r="AE75" s="62" t="str">
        <f>IF('Specifikacija troška'!A84&lt;&gt;"",'Specifikacija troška'!E84,"")</f>
        <v/>
      </c>
      <c r="AF75" s="30" t="str">
        <f>IF('Specifikacija troška'!A84&lt;&gt;"",'Specifikacija troška'!C84,"")</f>
        <v/>
      </c>
      <c r="AG75" s="30" t="str">
        <f>IF('Specifikacija troška'!A84&lt;&gt;"",'Specifikacija troška'!F84,"")</f>
        <v/>
      </c>
      <c r="AH75" s="30"/>
      <c r="AI75" s="30"/>
      <c r="AJ75" s="30"/>
      <c r="AK75" s="30"/>
      <c r="AL75" s="30"/>
      <c r="AM75" s="30"/>
    </row>
    <row r="76" spans="1:39">
      <c r="A76" s="30" t="str">
        <f>IF('Specifikacija troška'!A85&lt;&gt;"",'Specifikacija troška'!A85,"")</f>
        <v/>
      </c>
      <c r="B76" s="30" t="str">
        <f>IF('Specifikacija troška'!A85&lt;&gt;"",CONCATENATE('Opći obrazac'!$F$33,"/",'Specifikacija troška'!A85),"")</f>
        <v/>
      </c>
      <c r="C76" s="30" t="str">
        <f>IF('Specifikacija troška'!A85&lt;&gt;"",'Opći obrazac'!$F$33,"")</f>
        <v/>
      </c>
      <c r="D76" s="30" t="str">
        <f>IF('Specifikacija troška'!A85&lt;&gt;"",LEFT('Opći obrazac'!$I$5,LEN('Opći obrazac'!$I$5)-1),"")</f>
        <v/>
      </c>
      <c r="E76" s="30" t="str">
        <f>IF('Specifikacija troška'!A85&lt;&gt;"",RIGHT('Opći obrazac'!$I$5,1),"")</f>
        <v/>
      </c>
      <c r="F76" s="30" t="str">
        <f>IF('Specifikacija troška'!A85&lt;&gt;"",'Opći obrazac'!$B$11,"")</f>
        <v/>
      </c>
      <c r="G76" s="30" t="str">
        <f>IF('Specifikacija troška'!A85&lt;&gt;"",'Opći obrazac'!$H$11,"")</f>
        <v/>
      </c>
      <c r="H76" s="30" t="str">
        <f>IF('Specifikacija troška'!A85&lt;&gt;"",'Opći obrazac'!$B$14,"")</f>
        <v/>
      </c>
      <c r="I76" s="30" t="str">
        <f>IF('Specifikacija troška'!A85&lt;&gt;"",'Opći obrazac'!$G$14,"")</f>
        <v/>
      </c>
      <c r="J76" s="30" t="str">
        <f>IF('Specifikacija troška'!A85&lt;&gt;"",'Opći obrazac'!$H$14,"")</f>
        <v/>
      </c>
      <c r="K76" s="30" t="str">
        <f>IF('Specifikacija troška'!A85&lt;&gt;"",'Opći obrazac'!$B$21,"")</f>
        <v/>
      </c>
      <c r="L76" s="30" t="str">
        <f>IF('Specifikacija troška'!A85&lt;&gt;"",'Opći obrazac'!$E$21,"")</f>
        <v/>
      </c>
      <c r="M76" s="30" t="str">
        <f>IF('Specifikacija troška'!A85&lt;&gt;"",'Opći obrazac'!#REF!,"")</f>
        <v/>
      </c>
      <c r="N76" s="30" t="str">
        <f>IF('Specifikacija troška'!A85&lt;&gt;"",'Opći obrazac'!$B$24,"")</f>
        <v/>
      </c>
      <c r="O76" s="30" t="str">
        <f>IF('Specifikacija troška'!A85&lt;&gt;"",'Opći obrazac'!$I$21,"")</f>
        <v/>
      </c>
      <c r="P76" s="30" t="str">
        <f>IF('Specifikacija troška'!A85&lt;&gt;"",'Opći obrazac'!$G$40,"")</f>
        <v/>
      </c>
      <c r="Q76" s="30" t="str">
        <f>IF('Specifikacija troška'!A85&lt;&gt;"",'Opći obrazac'!$G$42,"")</f>
        <v/>
      </c>
      <c r="R76" s="30" t="str">
        <f>IF('Specifikacija troška'!A85&lt;&gt;"",'Opći obrazac'!$G$44,"")</f>
        <v/>
      </c>
      <c r="S76" s="30" t="str">
        <f>IF('Specifikacija troška'!A85&lt;&gt;"",'Opći obrazac'!#REF!,"")</f>
        <v/>
      </c>
      <c r="T76" s="30"/>
      <c r="U76" s="30"/>
      <c r="V76" s="30"/>
      <c r="W76" s="30"/>
      <c r="X76" s="30"/>
      <c r="Y76" s="30" t="str">
        <f>IF('Specifikacija troška'!A85&lt;&gt;"",'Opći obrazac'!$G$46,"")</f>
        <v/>
      </c>
      <c r="Z76" s="30" t="str">
        <f>IF('Specifikacija troška'!A85&lt;&gt;"",'Opći obrazac'!$B$33,"")</f>
        <v/>
      </c>
      <c r="AA76" s="30" t="str">
        <f>IF('Specifikacija troška'!A85&lt;&gt;"",'Specifikacija troška'!B85,"")</f>
        <v/>
      </c>
      <c r="AB76" s="30" t="str">
        <f>IF('Specifikacija troška'!A85&lt;&gt;"",'Specifikacija troška'!#REF!,"")</f>
        <v/>
      </c>
      <c r="AC76" s="30" t="str">
        <f>IF('Specifikacija troška'!A85&lt;&gt;"",'Specifikacija troška'!#REF!,"")</f>
        <v/>
      </c>
      <c r="AD76" s="62" t="str">
        <f>IF('Specifikacija troška'!A85&lt;&gt;"",'Specifikacija troška'!#REF!,"")</f>
        <v/>
      </c>
      <c r="AE76" s="62" t="str">
        <f>IF('Specifikacija troška'!A85&lt;&gt;"",'Specifikacija troška'!E85,"")</f>
        <v/>
      </c>
      <c r="AF76" s="30" t="str">
        <f>IF('Specifikacija troška'!A85&lt;&gt;"",'Specifikacija troška'!C85,"")</f>
        <v/>
      </c>
      <c r="AG76" s="30" t="str">
        <f>IF('Specifikacija troška'!A85&lt;&gt;"",'Specifikacija troška'!F85,"")</f>
        <v/>
      </c>
      <c r="AH76" s="30"/>
      <c r="AI76" s="30"/>
      <c r="AJ76" s="30"/>
      <c r="AK76" s="30"/>
      <c r="AL76" s="30"/>
      <c r="AM76" s="30"/>
    </row>
    <row r="77" spans="1:39">
      <c r="A77" s="30" t="str">
        <f>IF('Specifikacija troška'!A86&lt;&gt;"",'Specifikacija troška'!A86,"")</f>
        <v/>
      </c>
      <c r="B77" s="30" t="str">
        <f>IF('Specifikacija troška'!A86&lt;&gt;"",CONCATENATE('Opći obrazac'!$F$33,"/",'Specifikacija troška'!A86),"")</f>
        <v/>
      </c>
      <c r="C77" s="30" t="str">
        <f>IF('Specifikacija troška'!A86&lt;&gt;"",'Opći obrazac'!$F$33,"")</f>
        <v/>
      </c>
      <c r="D77" s="30" t="str">
        <f>IF('Specifikacija troška'!A86&lt;&gt;"",LEFT('Opći obrazac'!$I$5,LEN('Opći obrazac'!$I$5)-1),"")</f>
        <v/>
      </c>
      <c r="E77" s="30" t="str">
        <f>IF('Specifikacija troška'!A86&lt;&gt;"",RIGHT('Opći obrazac'!$I$5,1),"")</f>
        <v/>
      </c>
      <c r="F77" s="30" t="str">
        <f>IF('Specifikacija troška'!A86&lt;&gt;"",'Opći obrazac'!$B$11,"")</f>
        <v/>
      </c>
      <c r="G77" s="30" t="str">
        <f>IF('Specifikacija troška'!A86&lt;&gt;"",'Opći obrazac'!$H$11,"")</f>
        <v/>
      </c>
      <c r="H77" s="30" t="str">
        <f>IF('Specifikacija troška'!A86&lt;&gt;"",'Opći obrazac'!$B$14,"")</f>
        <v/>
      </c>
      <c r="I77" s="30" t="str">
        <f>IF('Specifikacija troška'!A86&lt;&gt;"",'Opći obrazac'!$G$14,"")</f>
        <v/>
      </c>
      <c r="J77" s="30" t="str">
        <f>IF('Specifikacija troška'!A86&lt;&gt;"",'Opći obrazac'!$H$14,"")</f>
        <v/>
      </c>
      <c r="K77" s="30" t="str">
        <f>IF('Specifikacija troška'!A86&lt;&gt;"",'Opći obrazac'!$B$21,"")</f>
        <v/>
      </c>
      <c r="L77" s="30" t="str">
        <f>IF('Specifikacija troška'!A86&lt;&gt;"",'Opći obrazac'!$E$21,"")</f>
        <v/>
      </c>
      <c r="M77" s="30" t="str">
        <f>IF('Specifikacija troška'!A86&lt;&gt;"",'Opći obrazac'!#REF!,"")</f>
        <v/>
      </c>
      <c r="N77" s="30" t="str">
        <f>IF('Specifikacija troška'!A86&lt;&gt;"",'Opći obrazac'!$B$24,"")</f>
        <v/>
      </c>
      <c r="O77" s="30" t="str">
        <f>IF('Specifikacija troška'!A86&lt;&gt;"",'Opći obrazac'!$I$21,"")</f>
        <v/>
      </c>
      <c r="P77" s="30" t="str">
        <f>IF('Specifikacija troška'!A86&lt;&gt;"",'Opći obrazac'!$G$40,"")</f>
        <v/>
      </c>
      <c r="Q77" s="30" t="str">
        <f>IF('Specifikacija troška'!A86&lt;&gt;"",'Opći obrazac'!$G$42,"")</f>
        <v/>
      </c>
      <c r="R77" s="30" t="str">
        <f>IF('Specifikacija troška'!A86&lt;&gt;"",'Opći obrazac'!$G$44,"")</f>
        <v/>
      </c>
      <c r="S77" s="30" t="str">
        <f>IF('Specifikacija troška'!A86&lt;&gt;"",'Opći obrazac'!#REF!,"")</f>
        <v/>
      </c>
      <c r="T77" s="30"/>
      <c r="U77" s="30"/>
      <c r="V77" s="30"/>
      <c r="W77" s="30"/>
      <c r="X77" s="30"/>
      <c r="Y77" s="30" t="str">
        <f>IF('Specifikacija troška'!A86&lt;&gt;"",'Opći obrazac'!$G$46,"")</f>
        <v/>
      </c>
      <c r="Z77" s="30" t="str">
        <f>IF('Specifikacija troška'!A86&lt;&gt;"",'Opći obrazac'!$B$33,"")</f>
        <v/>
      </c>
      <c r="AA77" s="30" t="str">
        <f>IF('Specifikacija troška'!A86&lt;&gt;"",'Specifikacija troška'!B86,"")</f>
        <v/>
      </c>
      <c r="AB77" s="30" t="str">
        <f>IF('Specifikacija troška'!A86&lt;&gt;"",'Specifikacija troška'!#REF!,"")</f>
        <v/>
      </c>
      <c r="AC77" s="30" t="str">
        <f>IF('Specifikacija troška'!A86&lt;&gt;"",'Specifikacija troška'!#REF!,"")</f>
        <v/>
      </c>
      <c r="AD77" s="62" t="str">
        <f>IF('Specifikacija troška'!A86&lt;&gt;"",'Specifikacija troška'!#REF!,"")</f>
        <v/>
      </c>
      <c r="AE77" s="62" t="str">
        <f>IF('Specifikacija troška'!A86&lt;&gt;"",'Specifikacija troška'!E86,"")</f>
        <v/>
      </c>
      <c r="AF77" s="30" t="str">
        <f>IF('Specifikacija troška'!A86&lt;&gt;"",'Specifikacija troška'!C86,"")</f>
        <v/>
      </c>
      <c r="AG77" s="30" t="str">
        <f>IF('Specifikacija troška'!A86&lt;&gt;"",'Specifikacija troška'!F86,"")</f>
        <v/>
      </c>
      <c r="AH77" s="30"/>
      <c r="AI77" s="30"/>
      <c r="AJ77" s="30"/>
      <c r="AK77" s="30"/>
      <c r="AL77" s="30"/>
      <c r="AM77" s="30"/>
    </row>
    <row r="78" spans="1:39">
      <c r="A78" s="30" t="str">
        <f>IF('Specifikacija troška'!A87&lt;&gt;"",'Specifikacija troška'!A87,"")</f>
        <v/>
      </c>
      <c r="B78" s="30" t="str">
        <f>IF('Specifikacija troška'!A87&lt;&gt;"",CONCATENATE('Opći obrazac'!$F$33,"/",'Specifikacija troška'!A87),"")</f>
        <v/>
      </c>
      <c r="C78" s="30" t="str">
        <f>IF('Specifikacija troška'!A87&lt;&gt;"",'Opći obrazac'!$F$33,"")</f>
        <v/>
      </c>
      <c r="D78" s="30" t="str">
        <f>IF('Specifikacija troška'!A87&lt;&gt;"",LEFT('Opći obrazac'!$I$5,LEN('Opći obrazac'!$I$5)-1),"")</f>
        <v/>
      </c>
      <c r="E78" s="30" t="str">
        <f>IF('Specifikacija troška'!A87&lt;&gt;"",RIGHT('Opći obrazac'!$I$5,1),"")</f>
        <v/>
      </c>
      <c r="F78" s="30" t="str">
        <f>IF('Specifikacija troška'!A87&lt;&gt;"",'Opći obrazac'!$B$11,"")</f>
        <v/>
      </c>
      <c r="G78" s="30" t="str">
        <f>IF('Specifikacija troška'!A87&lt;&gt;"",'Opći obrazac'!$H$11,"")</f>
        <v/>
      </c>
      <c r="H78" s="30" t="str">
        <f>IF('Specifikacija troška'!A87&lt;&gt;"",'Opći obrazac'!$B$14,"")</f>
        <v/>
      </c>
      <c r="I78" s="30" t="str">
        <f>IF('Specifikacija troška'!A87&lt;&gt;"",'Opći obrazac'!$G$14,"")</f>
        <v/>
      </c>
      <c r="J78" s="30" t="str">
        <f>IF('Specifikacija troška'!A87&lt;&gt;"",'Opći obrazac'!$H$14,"")</f>
        <v/>
      </c>
      <c r="K78" s="30" t="str">
        <f>IF('Specifikacija troška'!A87&lt;&gt;"",'Opći obrazac'!$B$21,"")</f>
        <v/>
      </c>
      <c r="L78" s="30" t="str">
        <f>IF('Specifikacija troška'!A87&lt;&gt;"",'Opći obrazac'!$E$21,"")</f>
        <v/>
      </c>
      <c r="M78" s="30" t="str">
        <f>IF('Specifikacija troška'!A87&lt;&gt;"",'Opći obrazac'!#REF!,"")</f>
        <v/>
      </c>
      <c r="N78" s="30" t="str">
        <f>IF('Specifikacija troška'!A87&lt;&gt;"",'Opći obrazac'!$B$24,"")</f>
        <v/>
      </c>
      <c r="O78" s="30" t="str">
        <f>IF('Specifikacija troška'!A87&lt;&gt;"",'Opći obrazac'!$I$21,"")</f>
        <v/>
      </c>
      <c r="P78" s="30" t="str">
        <f>IF('Specifikacija troška'!A87&lt;&gt;"",'Opći obrazac'!$G$40,"")</f>
        <v/>
      </c>
      <c r="Q78" s="30" t="str">
        <f>IF('Specifikacija troška'!A87&lt;&gt;"",'Opći obrazac'!$G$42,"")</f>
        <v/>
      </c>
      <c r="R78" s="30" t="str">
        <f>IF('Specifikacija troška'!A87&lt;&gt;"",'Opći obrazac'!$G$44,"")</f>
        <v/>
      </c>
      <c r="S78" s="30" t="str">
        <f>IF('Specifikacija troška'!A87&lt;&gt;"",'Opći obrazac'!#REF!,"")</f>
        <v/>
      </c>
      <c r="T78" s="30"/>
      <c r="U78" s="30"/>
      <c r="V78" s="30"/>
      <c r="W78" s="30"/>
      <c r="X78" s="30"/>
      <c r="Y78" s="30" t="str">
        <f>IF('Specifikacija troška'!A87&lt;&gt;"",'Opći obrazac'!$G$46,"")</f>
        <v/>
      </c>
      <c r="Z78" s="30" t="str">
        <f>IF('Specifikacija troška'!A87&lt;&gt;"",'Opći obrazac'!$B$33,"")</f>
        <v/>
      </c>
      <c r="AA78" s="30" t="str">
        <f>IF('Specifikacija troška'!A87&lt;&gt;"",'Specifikacija troška'!B87,"")</f>
        <v/>
      </c>
      <c r="AB78" s="30" t="str">
        <f>IF('Specifikacija troška'!A87&lt;&gt;"",'Specifikacija troška'!#REF!,"")</f>
        <v/>
      </c>
      <c r="AC78" s="30" t="str">
        <f>IF('Specifikacija troška'!A87&lt;&gt;"",'Specifikacija troška'!#REF!,"")</f>
        <v/>
      </c>
      <c r="AD78" s="62" t="str">
        <f>IF('Specifikacija troška'!A87&lt;&gt;"",'Specifikacija troška'!#REF!,"")</f>
        <v/>
      </c>
      <c r="AE78" s="62" t="str">
        <f>IF('Specifikacija troška'!A87&lt;&gt;"",'Specifikacija troška'!E87,"")</f>
        <v/>
      </c>
      <c r="AF78" s="30" t="str">
        <f>IF('Specifikacija troška'!A87&lt;&gt;"",'Specifikacija troška'!C87,"")</f>
        <v/>
      </c>
      <c r="AG78" s="30" t="str">
        <f>IF('Specifikacija troška'!A87&lt;&gt;"",'Specifikacija troška'!F87,"")</f>
        <v/>
      </c>
      <c r="AH78" s="30"/>
      <c r="AI78" s="30"/>
      <c r="AJ78" s="30"/>
      <c r="AK78" s="30"/>
      <c r="AL78" s="30"/>
      <c r="AM78" s="30"/>
    </row>
    <row r="79" spans="1:39">
      <c r="A79" s="30" t="str">
        <f>IF('Specifikacija troška'!A88&lt;&gt;"",'Specifikacija troška'!A88,"")</f>
        <v/>
      </c>
      <c r="B79" s="30" t="str">
        <f>IF('Specifikacija troška'!A88&lt;&gt;"",CONCATENATE('Opći obrazac'!$F$33,"/",'Specifikacija troška'!A88),"")</f>
        <v/>
      </c>
      <c r="C79" s="30" t="str">
        <f>IF('Specifikacija troška'!A88&lt;&gt;"",'Opći obrazac'!$F$33,"")</f>
        <v/>
      </c>
      <c r="D79" s="30" t="str">
        <f>IF('Specifikacija troška'!A88&lt;&gt;"",LEFT('Opći obrazac'!$I$5,LEN('Opći obrazac'!$I$5)-1),"")</f>
        <v/>
      </c>
      <c r="E79" s="30" t="str">
        <f>IF('Specifikacija troška'!A88&lt;&gt;"",RIGHT('Opći obrazac'!$I$5,1),"")</f>
        <v/>
      </c>
      <c r="F79" s="30" t="str">
        <f>IF('Specifikacija troška'!A88&lt;&gt;"",'Opći obrazac'!$B$11,"")</f>
        <v/>
      </c>
      <c r="G79" s="30" t="str">
        <f>IF('Specifikacija troška'!A88&lt;&gt;"",'Opći obrazac'!$H$11,"")</f>
        <v/>
      </c>
      <c r="H79" s="30" t="str">
        <f>IF('Specifikacija troška'!A88&lt;&gt;"",'Opći obrazac'!$B$14,"")</f>
        <v/>
      </c>
      <c r="I79" s="30" t="str">
        <f>IF('Specifikacija troška'!A88&lt;&gt;"",'Opći obrazac'!$G$14,"")</f>
        <v/>
      </c>
      <c r="J79" s="30" t="str">
        <f>IF('Specifikacija troška'!A88&lt;&gt;"",'Opći obrazac'!$H$14,"")</f>
        <v/>
      </c>
      <c r="K79" s="30" t="str">
        <f>IF('Specifikacija troška'!A88&lt;&gt;"",'Opći obrazac'!$B$21,"")</f>
        <v/>
      </c>
      <c r="L79" s="30" t="str">
        <f>IF('Specifikacija troška'!A88&lt;&gt;"",'Opći obrazac'!$E$21,"")</f>
        <v/>
      </c>
      <c r="M79" s="30" t="str">
        <f>IF('Specifikacija troška'!A88&lt;&gt;"",'Opći obrazac'!#REF!,"")</f>
        <v/>
      </c>
      <c r="N79" s="30" t="str">
        <f>IF('Specifikacija troška'!A88&lt;&gt;"",'Opći obrazac'!$B$24,"")</f>
        <v/>
      </c>
      <c r="O79" s="30" t="str">
        <f>IF('Specifikacija troška'!A88&lt;&gt;"",'Opći obrazac'!$I$21,"")</f>
        <v/>
      </c>
      <c r="P79" s="30" t="str">
        <f>IF('Specifikacija troška'!A88&lt;&gt;"",'Opći obrazac'!$G$40,"")</f>
        <v/>
      </c>
      <c r="Q79" s="30" t="str">
        <f>IF('Specifikacija troška'!A88&lt;&gt;"",'Opći obrazac'!$G$42,"")</f>
        <v/>
      </c>
      <c r="R79" s="30" t="str">
        <f>IF('Specifikacija troška'!A88&lt;&gt;"",'Opći obrazac'!$G$44,"")</f>
        <v/>
      </c>
      <c r="S79" s="30" t="str">
        <f>IF('Specifikacija troška'!A88&lt;&gt;"",'Opći obrazac'!#REF!,"")</f>
        <v/>
      </c>
      <c r="T79" s="30"/>
      <c r="U79" s="30"/>
      <c r="V79" s="30"/>
      <c r="W79" s="30"/>
      <c r="X79" s="30"/>
      <c r="Y79" s="30" t="str">
        <f>IF('Specifikacija troška'!A88&lt;&gt;"",'Opći obrazac'!$G$46,"")</f>
        <v/>
      </c>
      <c r="Z79" s="30" t="str">
        <f>IF('Specifikacija troška'!A88&lt;&gt;"",'Opći obrazac'!$B$33,"")</f>
        <v/>
      </c>
      <c r="AA79" s="30" t="str">
        <f>IF('Specifikacija troška'!A88&lt;&gt;"",'Specifikacija troška'!B88,"")</f>
        <v/>
      </c>
      <c r="AB79" s="30" t="str">
        <f>IF('Specifikacija troška'!A88&lt;&gt;"",'Specifikacija troška'!#REF!,"")</f>
        <v/>
      </c>
      <c r="AC79" s="30" t="str">
        <f>IF('Specifikacija troška'!A88&lt;&gt;"",'Specifikacija troška'!#REF!,"")</f>
        <v/>
      </c>
      <c r="AD79" s="62" t="str">
        <f>IF('Specifikacija troška'!A88&lt;&gt;"",'Specifikacija troška'!#REF!,"")</f>
        <v/>
      </c>
      <c r="AE79" s="62" t="str">
        <f>IF('Specifikacija troška'!A88&lt;&gt;"",'Specifikacija troška'!E88,"")</f>
        <v/>
      </c>
      <c r="AF79" s="30" t="str">
        <f>IF('Specifikacija troška'!A88&lt;&gt;"",'Specifikacija troška'!C88,"")</f>
        <v/>
      </c>
      <c r="AG79" s="30" t="str">
        <f>IF('Specifikacija troška'!A88&lt;&gt;"",'Specifikacija troška'!F88,"")</f>
        <v/>
      </c>
      <c r="AH79" s="30"/>
      <c r="AI79" s="30"/>
      <c r="AJ79" s="30"/>
      <c r="AK79" s="30"/>
      <c r="AL79" s="30"/>
      <c r="AM79" s="30"/>
    </row>
    <row r="80" spans="1:39">
      <c r="A80" s="30" t="str">
        <f>IF('Specifikacija troška'!A89&lt;&gt;"",'Specifikacija troška'!A89,"")</f>
        <v/>
      </c>
      <c r="B80" s="30" t="str">
        <f>IF('Specifikacija troška'!A89&lt;&gt;"",CONCATENATE('Opći obrazac'!$F$33,"/",'Specifikacija troška'!A89),"")</f>
        <v/>
      </c>
      <c r="C80" s="30" t="str">
        <f>IF('Specifikacija troška'!A89&lt;&gt;"",'Opći obrazac'!$F$33,"")</f>
        <v/>
      </c>
      <c r="D80" s="30" t="str">
        <f>IF('Specifikacija troška'!A89&lt;&gt;"",LEFT('Opći obrazac'!$I$5,LEN('Opći obrazac'!$I$5)-1),"")</f>
        <v/>
      </c>
      <c r="E80" s="30" t="str">
        <f>IF('Specifikacija troška'!A89&lt;&gt;"",RIGHT('Opći obrazac'!$I$5,1),"")</f>
        <v/>
      </c>
      <c r="F80" s="30" t="str">
        <f>IF('Specifikacija troška'!A89&lt;&gt;"",'Opći obrazac'!$B$11,"")</f>
        <v/>
      </c>
      <c r="G80" s="30" t="str">
        <f>IF('Specifikacija troška'!A89&lt;&gt;"",'Opći obrazac'!$H$11,"")</f>
        <v/>
      </c>
      <c r="H80" s="30" t="str">
        <f>IF('Specifikacija troška'!A89&lt;&gt;"",'Opći obrazac'!$B$14,"")</f>
        <v/>
      </c>
      <c r="I80" s="30" t="str">
        <f>IF('Specifikacija troška'!A89&lt;&gt;"",'Opći obrazac'!$G$14,"")</f>
        <v/>
      </c>
      <c r="J80" s="30" t="str">
        <f>IF('Specifikacija troška'!A89&lt;&gt;"",'Opći obrazac'!$H$14,"")</f>
        <v/>
      </c>
      <c r="K80" s="30" t="str">
        <f>IF('Specifikacija troška'!A89&lt;&gt;"",'Opći obrazac'!$B$21,"")</f>
        <v/>
      </c>
      <c r="L80" s="30" t="str">
        <f>IF('Specifikacija troška'!A89&lt;&gt;"",'Opći obrazac'!$E$21,"")</f>
        <v/>
      </c>
      <c r="M80" s="30" t="str">
        <f>IF('Specifikacija troška'!A89&lt;&gt;"",'Opći obrazac'!#REF!,"")</f>
        <v/>
      </c>
      <c r="N80" s="30" t="str">
        <f>IF('Specifikacija troška'!A89&lt;&gt;"",'Opći obrazac'!$B$24,"")</f>
        <v/>
      </c>
      <c r="O80" s="30" t="str">
        <f>IF('Specifikacija troška'!A89&lt;&gt;"",'Opći obrazac'!$I$21,"")</f>
        <v/>
      </c>
      <c r="P80" s="30" t="str">
        <f>IF('Specifikacija troška'!A89&lt;&gt;"",'Opći obrazac'!$G$40,"")</f>
        <v/>
      </c>
      <c r="Q80" s="30" t="str">
        <f>IF('Specifikacija troška'!A89&lt;&gt;"",'Opći obrazac'!$G$42,"")</f>
        <v/>
      </c>
      <c r="R80" s="30" t="str">
        <f>IF('Specifikacija troška'!A89&lt;&gt;"",'Opći obrazac'!$G$44,"")</f>
        <v/>
      </c>
      <c r="S80" s="30" t="str">
        <f>IF('Specifikacija troška'!A89&lt;&gt;"",'Opći obrazac'!#REF!,"")</f>
        <v/>
      </c>
      <c r="T80" s="30"/>
      <c r="U80" s="30"/>
      <c r="V80" s="30"/>
      <c r="W80" s="30"/>
      <c r="X80" s="30"/>
      <c r="Y80" s="30" t="str">
        <f>IF('Specifikacija troška'!A89&lt;&gt;"",'Opći obrazac'!$G$46,"")</f>
        <v/>
      </c>
      <c r="Z80" s="30" t="str">
        <f>IF('Specifikacija troška'!A89&lt;&gt;"",'Opći obrazac'!$B$33,"")</f>
        <v/>
      </c>
      <c r="AA80" s="30" t="str">
        <f>IF('Specifikacija troška'!A89&lt;&gt;"",'Specifikacija troška'!B89,"")</f>
        <v/>
      </c>
      <c r="AB80" s="30" t="str">
        <f>IF('Specifikacija troška'!A89&lt;&gt;"",'Specifikacija troška'!#REF!,"")</f>
        <v/>
      </c>
      <c r="AC80" s="30" t="str">
        <f>IF('Specifikacija troška'!A89&lt;&gt;"",'Specifikacija troška'!#REF!,"")</f>
        <v/>
      </c>
      <c r="AD80" s="62" t="str">
        <f>IF('Specifikacija troška'!A89&lt;&gt;"",'Specifikacija troška'!#REF!,"")</f>
        <v/>
      </c>
      <c r="AE80" s="62" t="str">
        <f>IF('Specifikacija troška'!A89&lt;&gt;"",'Specifikacija troška'!E89,"")</f>
        <v/>
      </c>
      <c r="AF80" s="30" t="str">
        <f>IF('Specifikacija troška'!A89&lt;&gt;"",'Specifikacija troška'!C89,"")</f>
        <v/>
      </c>
      <c r="AG80" s="30" t="str">
        <f>IF('Specifikacija troška'!A89&lt;&gt;"",'Specifikacija troška'!F89,"")</f>
        <v/>
      </c>
      <c r="AH80" s="30"/>
      <c r="AI80" s="30"/>
      <c r="AJ80" s="30"/>
      <c r="AK80" s="30"/>
      <c r="AL80" s="30"/>
      <c r="AM80" s="30"/>
    </row>
    <row r="81" spans="1:39">
      <c r="A81" s="30" t="str">
        <f>IF('Specifikacija troška'!A90&lt;&gt;"",'Specifikacija troška'!A90,"")</f>
        <v/>
      </c>
      <c r="B81" s="30" t="str">
        <f>IF('Specifikacija troška'!A90&lt;&gt;"",CONCATENATE('Opći obrazac'!$F$33,"/",'Specifikacija troška'!A90),"")</f>
        <v/>
      </c>
      <c r="C81" s="30" t="str">
        <f>IF('Specifikacija troška'!A90&lt;&gt;"",'Opći obrazac'!$F$33,"")</f>
        <v/>
      </c>
      <c r="D81" s="30" t="str">
        <f>IF('Specifikacija troška'!A90&lt;&gt;"",LEFT('Opći obrazac'!$I$5,LEN('Opći obrazac'!$I$5)-1),"")</f>
        <v/>
      </c>
      <c r="E81" s="30" t="str">
        <f>IF('Specifikacija troška'!A90&lt;&gt;"",RIGHT('Opći obrazac'!$I$5,1),"")</f>
        <v/>
      </c>
      <c r="F81" s="30" t="str">
        <f>IF('Specifikacija troška'!A90&lt;&gt;"",'Opći obrazac'!$B$11,"")</f>
        <v/>
      </c>
      <c r="G81" s="30" t="str">
        <f>IF('Specifikacija troška'!A90&lt;&gt;"",'Opći obrazac'!$H$11,"")</f>
        <v/>
      </c>
      <c r="H81" s="30" t="str">
        <f>IF('Specifikacija troška'!A90&lt;&gt;"",'Opći obrazac'!$B$14,"")</f>
        <v/>
      </c>
      <c r="I81" s="30" t="str">
        <f>IF('Specifikacija troška'!A90&lt;&gt;"",'Opći obrazac'!$G$14,"")</f>
        <v/>
      </c>
      <c r="J81" s="30" t="str">
        <f>IF('Specifikacija troška'!A90&lt;&gt;"",'Opći obrazac'!$H$14,"")</f>
        <v/>
      </c>
      <c r="K81" s="30" t="str">
        <f>IF('Specifikacija troška'!A90&lt;&gt;"",'Opći obrazac'!$B$21,"")</f>
        <v/>
      </c>
      <c r="L81" s="30" t="str">
        <f>IF('Specifikacija troška'!A90&lt;&gt;"",'Opći obrazac'!$E$21,"")</f>
        <v/>
      </c>
      <c r="M81" s="30" t="str">
        <f>IF('Specifikacija troška'!A90&lt;&gt;"",'Opći obrazac'!#REF!,"")</f>
        <v/>
      </c>
      <c r="N81" s="30" t="str">
        <f>IF('Specifikacija troška'!A90&lt;&gt;"",'Opći obrazac'!$B$24,"")</f>
        <v/>
      </c>
      <c r="O81" s="30" t="str">
        <f>IF('Specifikacija troška'!A90&lt;&gt;"",'Opći obrazac'!$I$21,"")</f>
        <v/>
      </c>
      <c r="P81" s="30" t="str">
        <f>IF('Specifikacija troška'!A90&lt;&gt;"",'Opći obrazac'!$G$40,"")</f>
        <v/>
      </c>
      <c r="Q81" s="30" t="str">
        <f>IF('Specifikacija troška'!A90&lt;&gt;"",'Opći obrazac'!$G$42,"")</f>
        <v/>
      </c>
      <c r="R81" s="30" t="str">
        <f>IF('Specifikacija troška'!A90&lt;&gt;"",'Opći obrazac'!$G$44,"")</f>
        <v/>
      </c>
      <c r="S81" s="30" t="str">
        <f>IF('Specifikacija troška'!A90&lt;&gt;"",'Opći obrazac'!#REF!,"")</f>
        <v/>
      </c>
      <c r="T81" s="30"/>
      <c r="U81" s="30"/>
      <c r="V81" s="30"/>
      <c r="W81" s="30"/>
      <c r="X81" s="30"/>
      <c r="Y81" s="30" t="str">
        <f>IF('Specifikacija troška'!A90&lt;&gt;"",'Opći obrazac'!$G$46,"")</f>
        <v/>
      </c>
      <c r="Z81" s="30" t="str">
        <f>IF('Specifikacija troška'!A90&lt;&gt;"",'Opći obrazac'!$B$33,"")</f>
        <v/>
      </c>
      <c r="AA81" s="30" t="str">
        <f>IF('Specifikacija troška'!A90&lt;&gt;"",'Specifikacija troška'!B90,"")</f>
        <v/>
      </c>
      <c r="AB81" s="30" t="str">
        <f>IF('Specifikacija troška'!A90&lt;&gt;"",'Specifikacija troška'!#REF!,"")</f>
        <v/>
      </c>
      <c r="AC81" s="30" t="str">
        <f>IF('Specifikacija troška'!A90&lt;&gt;"",'Specifikacija troška'!#REF!,"")</f>
        <v/>
      </c>
      <c r="AD81" s="62" t="str">
        <f>IF('Specifikacija troška'!A90&lt;&gt;"",'Specifikacija troška'!#REF!,"")</f>
        <v/>
      </c>
      <c r="AE81" s="62" t="str">
        <f>IF('Specifikacija troška'!A90&lt;&gt;"",'Specifikacija troška'!E90,"")</f>
        <v/>
      </c>
      <c r="AF81" s="30" t="str">
        <f>IF('Specifikacija troška'!A90&lt;&gt;"",'Specifikacija troška'!C90,"")</f>
        <v/>
      </c>
      <c r="AG81" s="30" t="str">
        <f>IF('Specifikacija troška'!A90&lt;&gt;"",'Specifikacija troška'!F90,"")</f>
        <v/>
      </c>
      <c r="AH81" s="30"/>
      <c r="AI81" s="30"/>
      <c r="AJ81" s="30"/>
      <c r="AK81" s="30"/>
      <c r="AL81" s="30"/>
      <c r="AM81" s="30"/>
    </row>
    <row r="82" spans="1:39">
      <c r="A82" s="30" t="str">
        <f>IF('Specifikacija troška'!A91&lt;&gt;"",'Specifikacija troška'!A91,"")</f>
        <v/>
      </c>
      <c r="B82" s="30" t="str">
        <f>IF('Specifikacija troška'!A91&lt;&gt;"",CONCATENATE('Opći obrazac'!$F$33,"/",'Specifikacija troška'!A91),"")</f>
        <v/>
      </c>
      <c r="C82" s="30" t="str">
        <f>IF('Specifikacija troška'!A91&lt;&gt;"",'Opći obrazac'!$F$33,"")</f>
        <v/>
      </c>
      <c r="D82" s="30" t="str">
        <f>IF('Specifikacija troška'!A91&lt;&gt;"",LEFT('Opći obrazac'!$I$5,LEN('Opći obrazac'!$I$5)-1),"")</f>
        <v/>
      </c>
      <c r="E82" s="30" t="str">
        <f>IF('Specifikacija troška'!A91&lt;&gt;"",RIGHT('Opći obrazac'!$I$5,1),"")</f>
        <v/>
      </c>
      <c r="F82" s="30" t="str">
        <f>IF('Specifikacija troška'!A91&lt;&gt;"",'Opći obrazac'!$B$11,"")</f>
        <v/>
      </c>
      <c r="G82" s="30" t="str">
        <f>IF('Specifikacija troška'!A91&lt;&gt;"",'Opći obrazac'!$H$11,"")</f>
        <v/>
      </c>
      <c r="H82" s="30" t="str">
        <f>IF('Specifikacija troška'!A91&lt;&gt;"",'Opći obrazac'!$B$14,"")</f>
        <v/>
      </c>
      <c r="I82" s="30" t="str">
        <f>IF('Specifikacija troška'!A91&lt;&gt;"",'Opći obrazac'!$G$14,"")</f>
        <v/>
      </c>
      <c r="J82" s="30" t="str">
        <f>IF('Specifikacija troška'!A91&lt;&gt;"",'Opći obrazac'!$H$14,"")</f>
        <v/>
      </c>
      <c r="K82" s="30" t="str">
        <f>IF('Specifikacija troška'!A91&lt;&gt;"",'Opći obrazac'!$B$21,"")</f>
        <v/>
      </c>
      <c r="L82" s="30" t="str">
        <f>IF('Specifikacija troška'!A91&lt;&gt;"",'Opći obrazac'!$E$21,"")</f>
        <v/>
      </c>
      <c r="M82" s="30" t="str">
        <f>IF('Specifikacija troška'!A91&lt;&gt;"",'Opći obrazac'!#REF!,"")</f>
        <v/>
      </c>
      <c r="N82" s="30" t="str">
        <f>IF('Specifikacija troška'!A91&lt;&gt;"",'Opći obrazac'!$B$24,"")</f>
        <v/>
      </c>
      <c r="O82" s="30" t="str">
        <f>IF('Specifikacija troška'!A91&lt;&gt;"",'Opći obrazac'!$I$21,"")</f>
        <v/>
      </c>
      <c r="P82" s="30" t="str">
        <f>IF('Specifikacija troška'!A91&lt;&gt;"",'Opći obrazac'!$G$40,"")</f>
        <v/>
      </c>
      <c r="Q82" s="30" t="str">
        <f>IF('Specifikacija troška'!A91&lt;&gt;"",'Opći obrazac'!$G$42,"")</f>
        <v/>
      </c>
      <c r="R82" s="30" t="str">
        <f>IF('Specifikacija troška'!A91&lt;&gt;"",'Opći obrazac'!$G$44,"")</f>
        <v/>
      </c>
      <c r="S82" s="30" t="str">
        <f>IF('Specifikacija troška'!A91&lt;&gt;"",'Opći obrazac'!#REF!,"")</f>
        <v/>
      </c>
      <c r="T82" s="30"/>
      <c r="U82" s="30"/>
      <c r="V82" s="30"/>
      <c r="W82" s="30"/>
      <c r="X82" s="30"/>
      <c r="Y82" s="30" t="str">
        <f>IF('Specifikacija troška'!A91&lt;&gt;"",'Opći obrazac'!$G$46,"")</f>
        <v/>
      </c>
      <c r="Z82" s="30" t="str">
        <f>IF('Specifikacija troška'!A91&lt;&gt;"",'Opći obrazac'!$B$33,"")</f>
        <v/>
      </c>
      <c r="AA82" s="30" t="str">
        <f>IF('Specifikacija troška'!A91&lt;&gt;"",'Specifikacija troška'!B91,"")</f>
        <v/>
      </c>
      <c r="AB82" s="30" t="str">
        <f>IF('Specifikacija troška'!A91&lt;&gt;"",'Specifikacija troška'!#REF!,"")</f>
        <v/>
      </c>
      <c r="AC82" s="30" t="str">
        <f>IF('Specifikacija troška'!A91&lt;&gt;"",'Specifikacija troška'!#REF!,"")</f>
        <v/>
      </c>
      <c r="AD82" s="62" t="str">
        <f>IF('Specifikacija troška'!A91&lt;&gt;"",'Specifikacija troška'!#REF!,"")</f>
        <v/>
      </c>
      <c r="AE82" s="62" t="str">
        <f>IF('Specifikacija troška'!A91&lt;&gt;"",'Specifikacija troška'!E91,"")</f>
        <v/>
      </c>
      <c r="AF82" s="30" t="str">
        <f>IF('Specifikacija troška'!A91&lt;&gt;"",'Specifikacija troška'!C91,"")</f>
        <v/>
      </c>
      <c r="AG82" s="30" t="str">
        <f>IF('Specifikacija troška'!A91&lt;&gt;"",'Specifikacija troška'!F91,"")</f>
        <v/>
      </c>
      <c r="AH82" s="30"/>
      <c r="AI82" s="30"/>
      <c r="AJ82" s="30"/>
      <c r="AK82" s="30"/>
      <c r="AL82" s="30"/>
      <c r="AM82" s="30"/>
    </row>
    <row r="83" spans="1:39">
      <c r="A83" s="30" t="str">
        <f>IF('Specifikacija troška'!A92&lt;&gt;"",'Specifikacija troška'!A92,"")</f>
        <v/>
      </c>
      <c r="B83" s="30" t="str">
        <f>IF('Specifikacija troška'!A92&lt;&gt;"",CONCATENATE('Opći obrazac'!$F$33,"/",'Specifikacija troška'!A92),"")</f>
        <v/>
      </c>
      <c r="C83" s="30" t="str">
        <f>IF('Specifikacija troška'!A92&lt;&gt;"",'Opći obrazac'!$F$33,"")</f>
        <v/>
      </c>
      <c r="D83" s="30" t="str">
        <f>IF('Specifikacija troška'!A92&lt;&gt;"",LEFT('Opći obrazac'!$I$5,LEN('Opći obrazac'!$I$5)-1),"")</f>
        <v/>
      </c>
      <c r="E83" s="30" t="str">
        <f>IF('Specifikacija troška'!A92&lt;&gt;"",RIGHT('Opći obrazac'!$I$5,1),"")</f>
        <v/>
      </c>
      <c r="F83" s="30" t="str">
        <f>IF('Specifikacija troška'!A92&lt;&gt;"",'Opći obrazac'!$B$11,"")</f>
        <v/>
      </c>
      <c r="G83" s="30" t="str">
        <f>IF('Specifikacija troška'!A92&lt;&gt;"",'Opći obrazac'!$H$11,"")</f>
        <v/>
      </c>
      <c r="H83" s="30" t="str">
        <f>IF('Specifikacija troška'!A92&lt;&gt;"",'Opći obrazac'!$B$14,"")</f>
        <v/>
      </c>
      <c r="I83" s="30" t="str">
        <f>IF('Specifikacija troška'!A92&lt;&gt;"",'Opći obrazac'!$G$14,"")</f>
        <v/>
      </c>
      <c r="J83" s="30" t="str">
        <f>IF('Specifikacija troška'!A92&lt;&gt;"",'Opći obrazac'!$H$14,"")</f>
        <v/>
      </c>
      <c r="K83" s="30" t="str">
        <f>IF('Specifikacija troška'!A92&lt;&gt;"",'Opći obrazac'!$B$21,"")</f>
        <v/>
      </c>
      <c r="L83" s="30" t="str">
        <f>IF('Specifikacija troška'!A92&lt;&gt;"",'Opći obrazac'!$E$21,"")</f>
        <v/>
      </c>
      <c r="M83" s="30" t="str">
        <f>IF('Specifikacija troška'!A92&lt;&gt;"",'Opći obrazac'!#REF!,"")</f>
        <v/>
      </c>
      <c r="N83" s="30" t="str">
        <f>IF('Specifikacija troška'!A92&lt;&gt;"",'Opći obrazac'!$B$24,"")</f>
        <v/>
      </c>
      <c r="O83" s="30" t="str">
        <f>IF('Specifikacija troška'!A92&lt;&gt;"",'Opći obrazac'!$I$21,"")</f>
        <v/>
      </c>
      <c r="P83" s="30" t="str">
        <f>IF('Specifikacija troška'!A92&lt;&gt;"",'Opći obrazac'!$G$40,"")</f>
        <v/>
      </c>
      <c r="Q83" s="30" t="str">
        <f>IF('Specifikacija troška'!A92&lt;&gt;"",'Opći obrazac'!$G$42,"")</f>
        <v/>
      </c>
      <c r="R83" s="30" t="str">
        <f>IF('Specifikacija troška'!A92&lt;&gt;"",'Opći obrazac'!$G$44,"")</f>
        <v/>
      </c>
      <c r="S83" s="30" t="str">
        <f>IF('Specifikacija troška'!A92&lt;&gt;"",'Opći obrazac'!#REF!,"")</f>
        <v/>
      </c>
      <c r="T83" s="30"/>
      <c r="U83" s="30"/>
      <c r="V83" s="30"/>
      <c r="W83" s="30"/>
      <c r="X83" s="30"/>
      <c r="Y83" s="30" t="str">
        <f>IF('Specifikacija troška'!A92&lt;&gt;"",'Opći obrazac'!$G$46,"")</f>
        <v/>
      </c>
      <c r="Z83" s="30" t="str">
        <f>IF('Specifikacija troška'!A92&lt;&gt;"",'Opći obrazac'!$B$33,"")</f>
        <v/>
      </c>
      <c r="AA83" s="30" t="str">
        <f>IF('Specifikacija troška'!A92&lt;&gt;"",'Specifikacija troška'!B92,"")</f>
        <v/>
      </c>
      <c r="AB83" s="30" t="str">
        <f>IF('Specifikacija troška'!A92&lt;&gt;"",'Specifikacija troška'!#REF!,"")</f>
        <v/>
      </c>
      <c r="AC83" s="30" t="str">
        <f>IF('Specifikacija troška'!A92&lt;&gt;"",'Specifikacija troška'!#REF!,"")</f>
        <v/>
      </c>
      <c r="AD83" s="62" t="str">
        <f>IF('Specifikacija troška'!A92&lt;&gt;"",'Specifikacija troška'!#REF!,"")</f>
        <v/>
      </c>
      <c r="AE83" s="62" t="str">
        <f>IF('Specifikacija troška'!A92&lt;&gt;"",'Specifikacija troška'!E92,"")</f>
        <v/>
      </c>
      <c r="AF83" s="30" t="str">
        <f>IF('Specifikacija troška'!A92&lt;&gt;"",'Specifikacija troška'!C92,"")</f>
        <v/>
      </c>
      <c r="AG83" s="30" t="str">
        <f>IF('Specifikacija troška'!A92&lt;&gt;"",'Specifikacija troška'!F92,"")</f>
        <v/>
      </c>
      <c r="AH83" s="30"/>
      <c r="AI83" s="30"/>
      <c r="AJ83" s="30"/>
      <c r="AK83" s="30"/>
      <c r="AL83" s="30"/>
      <c r="AM83" s="30"/>
    </row>
    <row r="84" spans="1:39">
      <c r="A84" s="30" t="str">
        <f>IF('Specifikacija troška'!A93&lt;&gt;"",'Specifikacija troška'!A93,"")</f>
        <v/>
      </c>
      <c r="B84" s="30" t="str">
        <f>IF('Specifikacija troška'!A93&lt;&gt;"",CONCATENATE('Opći obrazac'!$F$33,"/",'Specifikacija troška'!A93),"")</f>
        <v/>
      </c>
      <c r="C84" s="30" t="str">
        <f>IF('Specifikacija troška'!A93&lt;&gt;"",'Opći obrazac'!$F$33,"")</f>
        <v/>
      </c>
      <c r="D84" s="30" t="str">
        <f>IF('Specifikacija troška'!A93&lt;&gt;"",LEFT('Opći obrazac'!$I$5,LEN('Opći obrazac'!$I$5)-1),"")</f>
        <v/>
      </c>
      <c r="E84" s="30" t="str">
        <f>IF('Specifikacija troška'!A93&lt;&gt;"",RIGHT('Opći obrazac'!$I$5,1),"")</f>
        <v/>
      </c>
      <c r="F84" s="30" t="str">
        <f>IF('Specifikacija troška'!A93&lt;&gt;"",'Opći obrazac'!$B$11,"")</f>
        <v/>
      </c>
      <c r="G84" s="30" t="str">
        <f>IF('Specifikacija troška'!A93&lt;&gt;"",'Opći obrazac'!$H$11,"")</f>
        <v/>
      </c>
      <c r="H84" s="30" t="str">
        <f>IF('Specifikacija troška'!A93&lt;&gt;"",'Opći obrazac'!$B$14,"")</f>
        <v/>
      </c>
      <c r="I84" s="30" t="str">
        <f>IF('Specifikacija troška'!A93&lt;&gt;"",'Opći obrazac'!$G$14,"")</f>
        <v/>
      </c>
      <c r="J84" s="30" t="str">
        <f>IF('Specifikacija troška'!A93&lt;&gt;"",'Opći obrazac'!$H$14,"")</f>
        <v/>
      </c>
      <c r="K84" s="30" t="str">
        <f>IF('Specifikacija troška'!A93&lt;&gt;"",'Opći obrazac'!$B$21,"")</f>
        <v/>
      </c>
      <c r="L84" s="30" t="str">
        <f>IF('Specifikacija troška'!A93&lt;&gt;"",'Opći obrazac'!$E$21,"")</f>
        <v/>
      </c>
      <c r="M84" s="30" t="str">
        <f>IF('Specifikacija troška'!A93&lt;&gt;"",'Opći obrazac'!#REF!,"")</f>
        <v/>
      </c>
      <c r="N84" s="30" t="str">
        <f>IF('Specifikacija troška'!A93&lt;&gt;"",'Opći obrazac'!$B$24,"")</f>
        <v/>
      </c>
      <c r="O84" s="30" t="str">
        <f>IF('Specifikacija troška'!A93&lt;&gt;"",'Opći obrazac'!$I$21,"")</f>
        <v/>
      </c>
      <c r="P84" s="30" t="str">
        <f>IF('Specifikacija troška'!A93&lt;&gt;"",'Opći obrazac'!$G$40,"")</f>
        <v/>
      </c>
      <c r="Q84" s="30" t="str">
        <f>IF('Specifikacija troška'!A93&lt;&gt;"",'Opći obrazac'!$G$42,"")</f>
        <v/>
      </c>
      <c r="R84" s="30" t="str">
        <f>IF('Specifikacija troška'!A93&lt;&gt;"",'Opći obrazac'!$G$44,"")</f>
        <v/>
      </c>
      <c r="S84" s="30" t="str">
        <f>IF('Specifikacija troška'!A93&lt;&gt;"",'Opći obrazac'!#REF!,"")</f>
        <v/>
      </c>
      <c r="T84" s="30"/>
      <c r="U84" s="30"/>
      <c r="V84" s="30"/>
      <c r="W84" s="30"/>
      <c r="X84" s="30"/>
      <c r="Y84" s="30" t="str">
        <f>IF('Specifikacija troška'!A93&lt;&gt;"",'Opći obrazac'!$G$46,"")</f>
        <v/>
      </c>
      <c r="Z84" s="30" t="str">
        <f>IF('Specifikacija troška'!A93&lt;&gt;"",'Opći obrazac'!$B$33,"")</f>
        <v/>
      </c>
      <c r="AA84" s="30" t="str">
        <f>IF('Specifikacija troška'!A93&lt;&gt;"",'Specifikacija troška'!B93,"")</f>
        <v/>
      </c>
      <c r="AB84" s="30" t="str">
        <f>IF('Specifikacija troška'!A93&lt;&gt;"",'Specifikacija troška'!#REF!,"")</f>
        <v/>
      </c>
      <c r="AC84" s="30" t="str">
        <f>IF('Specifikacija troška'!A93&lt;&gt;"",'Specifikacija troška'!#REF!,"")</f>
        <v/>
      </c>
      <c r="AD84" s="62" t="str">
        <f>IF('Specifikacija troška'!A93&lt;&gt;"",'Specifikacija troška'!#REF!,"")</f>
        <v/>
      </c>
      <c r="AE84" s="62" t="str">
        <f>IF('Specifikacija troška'!A93&lt;&gt;"",'Specifikacija troška'!E93,"")</f>
        <v/>
      </c>
      <c r="AF84" s="30" t="str">
        <f>IF('Specifikacija troška'!A93&lt;&gt;"",'Specifikacija troška'!C93,"")</f>
        <v/>
      </c>
      <c r="AG84" s="30" t="str">
        <f>IF('Specifikacija troška'!A93&lt;&gt;"",'Specifikacija troška'!F93,"")</f>
        <v/>
      </c>
      <c r="AH84" s="30"/>
      <c r="AI84" s="30"/>
      <c r="AJ84" s="30"/>
      <c r="AK84" s="30"/>
      <c r="AL84" s="30"/>
      <c r="AM84" s="30"/>
    </row>
    <row r="85" spans="1:39">
      <c r="A85" s="30" t="str">
        <f>IF('Specifikacija troška'!A94&lt;&gt;"",'Specifikacija troška'!A94,"")</f>
        <v/>
      </c>
      <c r="B85" s="30" t="str">
        <f>IF('Specifikacija troška'!A94&lt;&gt;"",CONCATENATE('Opći obrazac'!$F$33,"/",'Specifikacija troška'!A94),"")</f>
        <v/>
      </c>
      <c r="C85" s="30" t="str">
        <f>IF('Specifikacija troška'!A94&lt;&gt;"",'Opći obrazac'!$F$33,"")</f>
        <v/>
      </c>
      <c r="D85" s="30" t="str">
        <f>IF('Specifikacija troška'!A94&lt;&gt;"",LEFT('Opći obrazac'!$I$5,LEN('Opći obrazac'!$I$5)-1),"")</f>
        <v/>
      </c>
      <c r="E85" s="30" t="str">
        <f>IF('Specifikacija troška'!A94&lt;&gt;"",RIGHT('Opći obrazac'!$I$5,1),"")</f>
        <v/>
      </c>
      <c r="F85" s="30" t="str">
        <f>IF('Specifikacija troška'!A94&lt;&gt;"",'Opći obrazac'!$B$11,"")</f>
        <v/>
      </c>
      <c r="G85" s="30" t="str">
        <f>IF('Specifikacija troška'!A94&lt;&gt;"",'Opći obrazac'!$H$11,"")</f>
        <v/>
      </c>
      <c r="H85" s="30" t="str">
        <f>IF('Specifikacija troška'!A94&lt;&gt;"",'Opći obrazac'!$B$14,"")</f>
        <v/>
      </c>
      <c r="I85" s="30" t="str">
        <f>IF('Specifikacija troška'!A94&lt;&gt;"",'Opći obrazac'!$G$14,"")</f>
        <v/>
      </c>
      <c r="J85" s="30" t="str">
        <f>IF('Specifikacija troška'!A94&lt;&gt;"",'Opći obrazac'!$H$14,"")</f>
        <v/>
      </c>
      <c r="K85" s="30" t="str">
        <f>IF('Specifikacija troška'!A94&lt;&gt;"",'Opći obrazac'!$B$21,"")</f>
        <v/>
      </c>
      <c r="L85" s="30" t="str">
        <f>IF('Specifikacija troška'!A94&lt;&gt;"",'Opći obrazac'!$E$21,"")</f>
        <v/>
      </c>
      <c r="M85" s="30" t="str">
        <f>IF('Specifikacija troška'!A94&lt;&gt;"",'Opći obrazac'!#REF!,"")</f>
        <v/>
      </c>
      <c r="N85" s="30" t="str">
        <f>IF('Specifikacija troška'!A94&lt;&gt;"",'Opći obrazac'!$B$24,"")</f>
        <v/>
      </c>
      <c r="O85" s="30" t="str">
        <f>IF('Specifikacija troška'!A94&lt;&gt;"",'Opći obrazac'!$I$21,"")</f>
        <v/>
      </c>
      <c r="P85" s="30" t="str">
        <f>IF('Specifikacija troška'!A94&lt;&gt;"",'Opći obrazac'!$G$40,"")</f>
        <v/>
      </c>
      <c r="Q85" s="30" t="str">
        <f>IF('Specifikacija troška'!A94&lt;&gt;"",'Opći obrazac'!$G$42,"")</f>
        <v/>
      </c>
      <c r="R85" s="30" t="str">
        <f>IF('Specifikacija troška'!A94&lt;&gt;"",'Opći obrazac'!$G$44,"")</f>
        <v/>
      </c>
      <c r="S85" s="30" t="str">
        <f>IF('Specifikacija troška'!A94&lt;&gt;"",'Opći obrazac'!#REF!,"")</f>
        <v/>
      </c>
      <c r="T85" s="30"/>
      <c r="U85" s="30"/>
      <c r="V85" s="30"/>
      <c r="W85" s="30"/>
      <c r="X85" s="30"/>
      <c r="Y85" s="30" t="str">
        <f>IF('Specifikacija troška'!A94&lt;&gt;"",'Opći obrazac'!$G$46,"")</f>
        <v/>
      </c>
      <c r="Z85" s="30" t="str">
        <f>IF('Specifikacija troška'!A94&lt;&gt;"",'Opći obrazac'!$B$33,"")</f>
        <v/>
      </c>
      <c r="AA85" s="30" t="str">
        <f>IF('Specifikacija troška'!A94&lt;&gt;"",'Specifikacija troška'!B94,"")</f>
        <v/>
      </c>
      <c r="AB85" s="30" t="str">
        <f>IF('Specifikacija troška'!A94&lt;&gt;"",'Specifikacija troška'!#REF!,"")</f>
        <v/>
      </c>
      <c r="AC85" s="30" t="str">
        <f>IF('Specifikacija troška'!A94&lt;&gt;"",'Specifikacija troška'!#REF!,"")</f>
        <v/>
      </c>
      <c r="AD85" s="62" t="str">
        <f>IF('Specifikacija troška'!A94&lt;&gt;"",'Specifikacija troška'!#REF!,"")</f>
        <v/>
      </c>
      <c r="AE85" s="62" t="str">
        <f>IF('Specifikacija troška'!A94&lt;&gt;"",'Specifikacija troška'!E94,"")</f>
        <v/>
      </c>
      <c r="AF85" s="30" t="str">
        <f>IF('Specifikacija troška'!A94&lt;&gt;"",'Specifikacija troška'!C94,"")</f>
        <v/>
      </c>
      <c r="AG85" s="30" t="str">
        <f>IF('Specifikacija troška'!A94&lt;&gt;"",'Specifikacija troška'!F94,"")</f>
        <v/>
      </c>
      <c r="AH85" s="30"/>
      <c r="AI85" s="30"/>
      <c r="AJ85" s="30"/>
      <c r="AK85" s="30"/>
      <c r="AL85" s="30"/>
      <c r="AM85" s="30"/>
    </row>
    <row r="86" spans="1:39">
      <c r="A86" s="30" t="str">
        <f>IF('Specifikacija troška'!A95&lt;&gt;"",'Specifikacija troška'!A95,"")</f>
        <v/>
      </c>
      <c r="B86" s="30" t="str">
        <f>IF('Specifikacija troška'!A95&lt;&gt;"",CONCATENATE('Opći obrazac'!$F$33,"/",'Specifikacija troška'!A95),"")</f>
        <v/>
      </c>
      <c r="C86" s="30" t="str">
        <f>IF('Specifikacija troška'!A95&lt;&gt;"",'Opći obrazac'!$F$33,"")</f>
        <v/>
      </c>
      <c r="D86" s="30" t="str">
        <f>IF('Specifikacija troška'!A95&lt;&gt;"",LEFT('Opći obrazac'!$I$5,LEN('Opći obrazac'!$I$5)-1),"")</f>
        <v/>
      </c>
      <c r="E86" s="30" t="str">
        <f>IF('Specifikacija troška'!A95&lt;&gt;"",RIGHT('Opći obrazac'!$I$5,1),"")</f>
        <v/>
      </c>
      <c r="F86" s="30" t="str">
        <f>IF('Specifikacija troška'!A95&lt;&gt;"",'Opći obrazac'!$B$11,"")</f>
        <v/>
      </c>
      <c r="G86" s="30" t="str">
        <f>IF('Specifikacija troška'!A95&lt;&gt;"",'Opći obrazac'!$H$11,"")</f>
        <v/>
      </c>
      <c r="H86" s="30" t="str">
        <f>IF('Specifikacija troška'!A95&lt;&gt;"",'Opći obrazac'!$B$14,"")</f>
        <v/>
      </c>
      <c r="I86" s="30" t="str">
        <f>IF('Specifikacija troška'!A95&lt;&gt;"",'Opći obrazac'!$G$14,"")</f>
        <v/>
      </c>
      <c r="J86" s="30" t="str">
        <f>IF('Specifikacija troška'!A95&lt;&gt;"",'Opći obrazac'!$H$14,"")</f>
        <v/>
      </c>
      <c r="K86" s="30" t="str">
        <f>IF('Specifikacija troška'!A95&lt;&gt;"",'Opći obrazac'!$B$21,"")</f>
        <v/>
      </c>
      <c r="L86" s="30" t="str">
        <f>IF('Specifikacija troška'!A95&lt;&gt;"",'Opći obrazac'!$E$21,"")</f>
        <v/>
      </c>
      <c r="M86" s="30" t="str">
        <f>IF('Specifikacija troška'!A95&lt;&gt;"",'Opći obrazac'!#REF!,"")</f>
        <v/>
      </c>
      <c r="N86" s="30" t="str">
        <f>IF('Specifikacija troška'!A95&lt;&gt;"",'Opći obrazac'!$B$24,"")</f>
        <v/>
      </c>
      <c r="O86" s="30" t="str">
        <f>IF('Specifikacija troška'!A95&lt;&gt;"",'Opći obrazac'!$I$21,"")</f>
        <v/>
      </c>
      <c r="P86" s="30" t="str">
        <f>IF('Specifikacija troška'!A95&lt;&gt;"",'Opći obrazac'!$G$40,"")</f>
        <v/>
      </c>
      <c r="Q86" s="30" t="str">
        <f>IF('Specifikacija troška'!A95&lt;&gt;"",'Opći obrazac'!$G$42,"")</f>
        <v/>
      </c>
      <c r="R86" s="30" t="str">
        <f>IF('Specifikacija troška'!A95&lt;&gt;"",'Opći obrazac'!$G$44,"")</f>
        <v/>
      </c>
      <c r="S86" s="30" t="str">
        <f>IF('Specifikacija troška'!A95&lt;&gt;"",'Opći obrazac'!#REF!,"")</f>
        <v/>
      </c>
      <c r="T86" s="30"/>
      <c r="U86" s="30"/>
      <c r="V86" s="30"/>
      <c r="W86" s="30"/>
      <c r="X86" s="30"/>
      <c r="Y86" s="30" t="str">
        <f>IF('Specifikacija troška'!A95&lt;&gt;"",'Opći obrazac'!$G$46,"")</f>
        <v/>
      </c>
      <c r="Z86" s="30" t="str">
        <f>IF('Specifikacija troška'!A95&lt;&gt;"",'Opći obrazac'!$B$33,"")</f>
        <v/>
      </c>
      <c r="AA86" s="30" t="str">
        <f>IF('Specifikacija troška'!A95&lt;&gt;"",'Specifikacija troška'!B95,"")</f>
        <v/>
      </c>
      <c r="AB86" s="30" t="str">
        <f>IF('Specifikacija troška'!A95&lt;&gt;"",'Specifikacija troška'!#REF!,"")</f>
        <v/>
      </c>
      <c r="AC86" s="30" t="str">
        <f>IF('Specifikacija troška'!A95&lt;&gt;"",'Specifikacija troška'!#REF!,"")</f>
        <v/>
      </c>
      <c r="AD86" s="62" t="str">
        <f>IF('Specifikacija troška'!A95&lt;&gt;"",'Specifikacija troška'!#REF!,"")</f>
        <v/>
      </c>
      <c r="AE86" s="62" t="str">
        <f>IF('Specifikacija troška'!A95&lt;&gt;"",'Specifikacija troška'!E95,"")</f>
        <v/>
      </c>
      <c r="AF86" s="30" t="str">
        <f>IF('Specifikacija troška'!A95&lt;&gt;"",'Specifikacija troška'!C95,"")</f>
        <v/>
      </c>
      <c r="AG86" s="30" t="str">
        <f>IF('Specifikacija troška'!A95&lt;&gt;"",'Specifikacija troška'!F95,"")</f>
        <v/>
      </c>
      <c r="AH86" s="30"/>
      <c r="AI86" s="30"/>
      <c r="AJ86" s="30"/>
      <c r="AK86" s="30"/>
      <c r="AL86" s="30"/>
      <c r="AM86" s="30"/>
    </row>
    <row r="87" spans="1:39">
      <c r="A87" s="30" t="str">
        <f>IF('Specifikacija troška'!A96&lt;&gt;"",'Specifikacija troška'!A96,"")</f>
        <v/>
      </c>
      <c r="B87" s="30" t="str">
        <f>IF('Specifikacija troška'!A96&lt;&gt;"",CONCATENATE('Opći obrazac'!$F$33,"/",'Specifikacija troška'!A96),"")</f>
        <v/>
      </c>
      <c r="C87" s="30" t="str">
        <f>IF('Specifikacija troška'!A96&lt;&gt;"",'Opći obrazac'!$F$33,"")</f>
        <v/>
      </c>
      <c r="D87" s="30" t="str">
        <f>IF('Specifikacija troška'!A96&lt;&gt;"",LEFT('Opći obrazac'!$I$5,LEN('Opći obrazac'!$I$5)-1),"")</f>
        <v/>
      </c>
      <c r="E87" s="30" t="str">
        <f>IF('Specifikacija troška'!A96&lt;&gt;"",RIGHT('Opći obrazac'!$I$5,1),"")</f>
        <v/>
      </c>
      <c r="F87" s="30" t="str">
        <f>IF('Specifikacija troška'!A96&lt;&gt;"",'Opći obrazac'!$B$11,"")</f>
        <v/>
      </c>
      <c r="G87" s="30" t="str">
        <f>IF('Specifikacija troška'!A96&lt;&gt;"",'Opći obrazac'!$H$11,"")</f>
        <v/>
      </c>
      <c r="H87" s="30" t="str">
        <f>IF('Specifikacija troška'!A96&lt;&gt;"",'Opći obrazac'!$B$14,"")</f>
        <v/>
      </c>
      <c r="I87" s="30" t="str">
        <f>IF('Specifikacija troška'!A96&lt;&gt;"",'Opći obrazac'!$G$14,"")</f>
        <v/>
      </c>
      <c r="J87" s="30" t="str">
        <f>IF('Specifikacija troška'!A96&lt;&gt;"",'Opći obrazac'!$H$14,"")</f>
        <v/>
      </c>
      <c r="K87" s="30" t="str">
        <f>IF('Specifikacija troška'!A96&lt;&gt;"",'Opći obrazac'!$B$21,"")</f>
        <v/>
      </c>
      <c r="L87" s="30" t="str">
        <f>IF('Specifikacija troška'!A96&lt;&gt;"",'Opći obrazac'!$E$21,"")</f>
        <v/>
      </c>
      <c r="M87" s="30" t="str">
        <f>IF('Specifikacija troška'!A96&lt;&gt;"",'Opći obrazac'!#REF!,"")</f>
        <v/>
      </c>
      <c r="N87" s="30" t="str">
        <f>IF('Specifikacija troška'!A96&lt;&gt;"",'Opći obrazac'!$B$24,"")</f>
        <v/>
      </c>
      <c r="O87" s="30" t="str">
        <f>IF('Specifikacija troška'!A96&lt;&gt;"",'Opći obrazac'!$I$21,"")</f>
        <v/>
      </c>
      <c r="P87" s="30" t="str">
        <f>IF('Specifikacija troška'!A96&lt;&gt;"",'Opći obrazac'!$G$40,"")</f>
        <v/>
      </c>
      <c r="Q87" s="30" t="str">
        <f>IF('Specifikacija troška'!A96&lt;&gt;"",'Opći obrazac'!$G$42,"")</f>
        <v/>
      </c>
      <c r="R87" s="30" t="str">
        <f>IF('Specifikacija troška'!A96&lt;&gt;"",'Opći obrazac'!$G$44,"")</f>
        <v/>
      </c>
      <c r="S87" s="30" t="str">
        <f>IF('Specifikacija troška'!A96&lt;&gt;"",'Opći obrazac'!#REF!,"")</f>
        <v/>
      </c>
      <c r="T87" s="30"/>
      <c r="U87" s="30"/>
      <c r="V87" s="30"/>
      <c r="W87" s="30"/>
      <c r="X87" s="30"/>
      <c r="Y87" s="30" t="str">
        <f>IF('Specifikacija troška'!A96&lt;&gt;"",'Opći obrazac'!$G$46,"")</f>
        <v/>
      </c>
      <c r="Z87" s="30" t="str">
        <f>IF('Specifikacija troška'!A96&lt;&gt;"",'Opći obrazac'!$B$33,"")</f>
        <v/>
      </c>
      <c r="AA87" s="30" t="str">
        <f>IF('Specifikacija troška'!A96&lt;&gt;"",'Specifikacija troška'!B96,"")</f>
        <v/>
      </c>
      <c r="AB87" s="30" t="str">
        <f>IF('Specifikacija troška'!A96&lt;&gt;"",'Specifikacija troška'!#REF!,"")</f>
        <v/>
      </c>
      <c r="AC87" s="30" t="str">
        <f>IF('Specifikacija troška'!A96&lt;&gt;"",'Specifikacija troška'!#REF!,"")</f>
        <v/>
      </c>
      <c r="AD87" s="62" t="str">
        <f>IF('Specifikacija troška'!A96&lt;&gt;"",'Specifikacija troška'!#REF!,"")</f>
        <v/>
      </c>
      <c r="AE87" s="62" t="str">
        <f>IF('Specifikacija troška'!A96&lt;&gt;"",'Specifikacija troška'!E96,"")</f>
        <v/>
      </c>
      <c r="AF87" s="30" t="str">
        <f>IF('Specifikacija troška'!A96&lt;&gt;"",'Specifikacija troška'!C96,"")</f>
        <v/>
      </c>
      <c r="AG87" s="30" t="str">
        <f>IF('Specifikacija troška'!A96&lt;&gt;"",'Specifikacija troška'!F96,"")</f>
        <v/>
      </c>
      <c r="AH87" s="30"/>
      <c r="AI87" s="30"/>
      <c r="AJ87" s="30"/>
      <c r="AK87" s="30"/>
      <c r="AL87" s="30"/>
      <c r="AM87" s="30"/>
    </row>
    <row r="88" spans="1:39">
      <c r="A88" s="30" t="str">
        <f>IF('Specifikacija troška'!A97&lt;&gt;"",'Specifikacija troška'!A97,"")</f>
        <v/>
      </c>
      <c r="B88" s="30" t="str">
        <f>IF('Specifikacija troška'!A97&lt;&gt;"",CONCATENATE('Opći obrazac'!$F$33,"/",'Specifikacija troška'!A97),"")</f>
        <v/>
      </c>
      <c r="C88" s="30" t="str">
        <f>IF('Specifikacija troška'!A97&lt;&gt;"",'Opći obrazac'!$F$33,"")</f>
        <v/>
      </c>
      <c r="D88" s="30" t="str">
        <f>IF('Specifikacija troška'!A97&lt;&gt;"",LEFT('Opći obrazac'!$I$5,LEN('Opći obrazac'!$I$5)-1),"")</f>
        <v/>
      </c>
      <c r="E88" s="30" t="str">
        <f>IF('Specifikacija troška'!A97&lt;&gt;"",RIGHT('Opći obrazac'!$I$5,1),"")</f>
        <v/>
      </c>
      <c r="F88" s="30" t="str">
        <f>IF('Specifikacija troška'!A97&lt;&gt;"",'Opći obrazac'!$B$11,"")</f>
        <v/>
      </c>
      <c r="G88" s="30" t="str">
        <f>IF('Specifikacija troška'!A97&lt;&gt;"",'Opći obrazac'!$H$11,"")</f>
        <v/>
      </c>
      <c r="H88" s="30" t="str">
        <f>IF('Specifikacija troška'!A97&lt;&gt;"",'Opći obrazac'!$B$14,"")</f>
        <v/>
      </c>
      <c r="I88" s="30" t="str">
        <f>IF('Specifikacija troška'!A97&lt;&gt;"",'Opći obrazac'!$G$14,"")</f>
        <v/>
      </c>
      <c r="J88" s="30" t="str">
        <f>IF('Specifikacija troška'!A97&lt;&gt;"",'Opći obrazac'!$H$14,"")</f>
        <v/>
      </c>
      <c r="K88" s="30" t="str">
        <f>IF('Specifikacija troška'!A97&lt;&gt;"",'Opći obrazac'!$B$21,"")</f>
        <v/>
      </c>
      <c r="L88" s="30" t="str">
        <f>IF('Specifikacija troška'!A97&lt;&gt;"",'Opći obrazac'!$E$21,"")</f>
        <v/>
      </c>
      <c r="M88" s="30" t="str">
        <f>IF('Specifikacija troška'!A97&lt;&gt;"",'Opći obrazac'!#REF!,"")</f>
        <v/>
      </c>
      <c r="N88" s="30" t="str">
        <f>IF('Specifikacija troška'!A97&lt;&gt;"",'Opći obrazac'!$B$24,"")</f>
        <v/>
      </c>
      <c r="O88" s="30" t="str">
        <f>IF('Specifikacija troška'!A97&lt;&gt;"",'Opći obrazac'!$I$21,"")</f>
        <v/>
      </c>
      <c r="P88" s="30" t="str">
        <f>IF('Specifikacija troška'!A97&lt;&gt;"",'Opći obrazac'!$G$40,"")</f>
        <v/>
      </c>
      <c r="Q88" s="30" t="str">
        <f>IF('Specifikacija troška'!A97&lt;&gt;"",'Opći obrazac'!$G$42,"")</f>
        <v/>
      </c>
      <c r="R88" s="30" t="str">
        <f>IF('Specifikacija troška'!A97&lt;&gt;"",'Opći obrazac'!$G$44,"")</f>
        <v/>
      </c>
      <c r="S88" s="30" t="str">
        <f>IF('Specifikacija troška'!A97&lt;&gt;"",'Opći obrazac'!#REF!,"")</f>
        <v/>
      </c>
      <c r="T88" s="30"/>
      <c r="U88" s="30"/>
      <c r="V88" s="30"/>
      <c r="W88" s="30"/>
      <c r="X88" s="30"/>
      <c r="Y88" s="30" t="str">
        <f>IF('Specifikacija troška'!A97&lt;&gt;"",'Opći obrazac'!$G$46,"")</f>
        <v/>
      </c>
      <c r="Z88" s="30" t="str">
        <f>IF('Specifikacija troška'!A97&lt;&gt;"",'Opći obrazac'!$B$33,"")</f>
        <v/>
      </c>
      <c r="AA88" s="30" t="str">
        <f>IF('Specifikacija troška'!A97&lt;&gt;"",'Specifikacija troška'!B97,"")</f>
        <v/>
      </c>
      <c r="AB88" s="30" t="str">
        <f>IF('Specifikacija troška'!A97&lt;&gt;"",'Specifikacija troška'!#REF!,"")</f>
        <v/>
      </c>
      <c r="AC88" s="30" t="str">
        <f>IF('Specifikacija troška'!A97&lt;&gt;"",'Specifikacija troška'!#REF!,"")</f>
        <v/>
      </c>
      <c r="AD88" s="62" t="str">
        <f>IF('Specifikacija troška'!A97&lt;&gt;"",'Specifikacija troška'!#REF!,"")</f>
        <v/>
      </c>
      <c r="AE88" s="62" t="str">
        <f>IF('Specifikacija troška'!A97&lt;&gt;"",'Specifikacija troška'!E97,"")</f>
        <v/>
      </c>
      <c r="AF88" s="30" t="str">
        <f>IF('Specifikacija troška'!A97&lt;&gt;"",'Specifikacija troška'!C97,"")</f>
        <v/>
      </c>
      <c r="AG88" s="30" t="str">
        <f>IF('Specifikacija troška'!A97&lt;&gt;"",'Specifikacija troška'!F97,"")</f>
        <v/>
      </c>
      <c r="AH88" s="30"/>
      <c r="AI88" s="30"/>
      <c r="AJ88" s="30"/>
      <c r="AK88" s="30"/>
      <c r="AL88" s="30"/>
      <c r="AM88" s="30"/>
    </row>
    <row r="89" spans="1:39">
      <c r="A89" s="30" t="str">
        <f>IF('Specifikacija troška'!A98&lt;&gt;"",'Specifikacija troška'!A98,"")</f>
        <v/>
      </c>
      <c r="B89" s="30" t="str">
        <f>IF('Specifikacija troška'!A98&lt;&gt;"",CONCATENATE('Opći obrazac'!$F$33,"/",'Specifikacija troška'!A98),"")</f>
        <v/>
      </c>
      <c r="C89" s="30" t="str">
        <f>IF('Specifikacija troška'!A98&lt;&gt;"",'Opći obrazac'!$F$33,"")</f>
        <v/>
      </c>
      <c r="D89" s="30" t="str">
        <f>IF('Specifikacija troška'!A98&lt;&gt;"",LEFT('Opći obrazac'!$I$5,LEN('Opći obrazac'!$I$5)-1),"")</f>
        <v/>
      </c>
      <c r="E89" s="30" t="str">
        <f>IF('Specifikacija troška'!A98&lt;&gt;"",RIGHT('Opći obrazac'!$I$5,1),"")</f>
        <v/>
      </c>
      <c r="F89" s="30" t="str">
        <f>IF('Specifikacija troška'!A98&lt;&gt;"",'Opći obrazac'!$B$11,"")</f>
        <v/>
      </c>
      <c r="G89" s="30" t="str">
        <f>IF('Specifikacija troška'!A98&lt;&gt;"",'Opći obrazac'!$H$11,"")</f>
        <v/>
      </c>
      <c r="H89" s="30" t="str">
        <f>IF('Specifikacija troška'!A98&lt;&gt;"",'Opći obrazac'!$B$14,"")</f>
        <v/>
      </c>
      <c r="I89" s="30" t="str">
        <f>IF('Specifikacija troška'!A98&lt;&gt;"",'Opći obrazac'!$G$14,"")</f>
        <v/>
      </c>
      <c r="J89" s="30" t="str">
        <f>IF('Specifikacija troška'!A98&lt;&gt;"",'Opći obrazac'!$H$14,"")</f>
        <v/>
      </c>
      <c r="K89" s="30" t="str">
        <f>IF('Specifikacija troška'!A98&lt;&gt;"",'Opći obrazac'!$B$21,"")</f>
        <v/>
      </c>
      <c r="L89" s="30" t="str">
        <f>IF('Specifikacija troška'!A98&lt;&gt;"",'Opći obrazac'!$E$21,"")</f>
        <v/>
      </c>
      <c r="M89" s="30" t="str">
        <f>IF('Specifikacija troška'!A98&lt;&gt;"",'Opći obrazac'!#REF!,"")</f>
        <v/>
      </c>
      <c r="N89" s="30" t="str">
        <f>IF('Specifikacija troška'!A98&lt;&gt;"",'Opći obrazac'!$B$24,"")</f>
        <v/>
      </c>
      <c r="O89" s="30" t="str">
        <f>IF('Specifikacija troška'!A98&lt;&gt;"",'Opći obrazac'!$I$21,"")</f>
        <v/>
      </c>
      <c r="P89" s="30" t="str">
        <f>IF('Specifikacija troška'!A98&lt;&gt;"",'Opći obrazac'!$G$40,"")</f>
        <v/>
      </c>
      <c r="Q89" s="30" t="str">
        <f>IF('Specifikacija troška'!A98&lt;&gt;"",'Opći obrazac'!$G$42,"")</f>
        <v/>
      </c>
      <c r="R89" s="30" t="str">
        <f>IF('Specifikacija troška'!A98&lt;&gt;"",'Opći obrazac'!$G$44,"")</f>
        <v/>
      </c>
      <c r="S89" s="30" t="str">
        <f>IF('Specifikacija troška'!A98&lt;&gt;"",'Opći obrazac'!#REF!,"")</f>
        <v/>
      </c>
      <c r="T89" s="30"/>
      <c r="U89" s="30"/>
      <c r="V89" s="30"/>
      <c r="W89" s="30"/>
      <c r="X89" s="30"/>
      <c r="Y89" s="30" t="str">
        <f>IF('Specifikacija troška'!A98&lt;&gt;"",'Opći obrazac'!$G$46,"")</f>
        <v/>
      </c>
      <c r="Z89" s="30" t="str">
        <f>IF('Specifikacija troška'!A98&lt;&gt;"",'Opći obrazac'!$B$33,"")</f>
        <v/>
      </c>
      <c r="AA89" s="30" t="str">
        <f>IF('Specifikacija troška'!A98&lt;&gt;"",'Specifikacija troška'!B98,"")</f>
        <v/>
      </c>
      <c r="AB89" s="30" t="str">
        <f>IF('Specifikacija troška'!A98&lt;&gt;"",'Specifikacija troška'!#REF!,"")</f>
        <v/>
      </c>
      <c r="AC89" s="30" t="str">
        <f>IF('Specifikacija troška'!A98&lt;&gt;"",'Specifikacija troška'!#REF!,"")</f>
        <v/>
      </c>
      <c r="AD89" s="62" t="str">
        <f>IF('Specifikacija troška'!A98&lt;&gt;"",'Specifikacija troška'!#REF!,"")</f>
        <v/>
      </c>
      <c r="AE89" s="62" t="str">
        <f>IF('Specifikacija troška'!A98&lt;&gt;"",'Specifikacija troška'!E98,"")</f>
        <v/>
      </c>
      <c r="AF89" s="30" t="str">
        <f>IF('Specifikacija troška'!A98&lt;&gt;"",'Specifikacija troška'!C98,"")</f>
        <v/>
      </c>
      <c r="AG89" s="30" t="str">
        <f>IF('Specifikacija troška'!A98&lt;&gt;"",'Specifikacija troška'!F98,"")</f>
        <v/>
      </c>
      <c r="AH89" s="30"/>
      <c r="AI89" s="30"/>
      <c r="AJ89" s="30"/>
      <c r="AK89" s="30"/>
      <c r="AL89" s="30"/>
      <c r="AM89" s="30"/>
    </row>
    <row r="90" spans="1:39">
      <c r="A90" s="30" t="str">
        <f>IF('Specifikacija troška'!A99&lt;&gt;"",'Specifikacija troška'!A99,"")</f>
        <v/>
      </c>
      <c r="B90" s="30" t="str">
        <f>IF('Specifikacija troška'!A99&lt;&gt;"",CONCATENATE('Opći obrazac'!$F$33,"/",'Specifikacija troška'!A99),"")</f>
        <v/>
      </c>
      <c r="C90" s="30" t="str">
        <f>IF('Specifikacija troška'!A99&lt;&gt;"",'Opći obrazac'!$F$33,"")</f>
        <v/>
      </c>
      <c r="D90" s="30" t="str">
        <f>IF('Specifikacija troška'!A99&lt;&gt;"",LEFT('Opći obrazac'!$I$5,LEN('Opći obrazac'!$I$5)-1),"")</f>
        <v/>
      </c>
      <c r="E90" s="30" t="str">
        <f>IF('Specifikacija troška'!A99&lt;&gt;"",RIGHT('Opći obrazac'!$I$5,1),"")</f>
        <v/>
      </c>
      <c r="F90" s="30" t="str">
        <f>IF('Specifikacija troška'!A99&lt;&gt;"",'Opći obrazac'!$B$11,"")</f>
        <v/>
      </c>
      <c r="G90" s="30" t="str">
        <f>IF('Specifikacija troška'!A99&lt;&gt;"",'Opći obrazac'!$H$11,"")</f>
        <v/>
      </c>
      <c r="H90" s="30" t="str">
        <f>IF('Specifikacija troška'!A99&lt;&gt;"",'Opći obrazac'!$B$14,"")</f>
        <v/>
      </c>
      <c r="I90" s="30" t="str">
        <f>IF('Specifikacija troška'!A99&lt;&gt;"",'Opći obrazac'!$G$14,"")</f>
        <v/>
      </c>
      <c r="J90" s="30" t="str">
        <f>IF('Specifikacija troška'!A99&lt;&gt;"",'Opći obrazac'!$H$14,"")</f>
        <v/>
      </c>
      <c r="K90" s="30" t="str">
        <f>IF('Specifikacija troška'!A99&lt;&gt;"",'Opći obrazac'!$B$21,"")</f>
        <v/>
      </c>
      <c r="L90" s="30" t="str">
        <f>IF('Specifikacija troška'!A99&lt;&gt;"",'Opći obrazac'!$E$21,"")</f>
        <v/>
      </c>
      <c r="M90" s="30" t="str">
        <f>IF('Specifikacija troška'!A99&lt;&gt;"",'Opći obrazac'!#REF!,"")</f>
        <v/>
      </c>
      <c r="N90" s="30" t="str">
        <f>IF('Specifikacija troška'!A99&lt;&gt;"",'Opći obrazac'!$B$24,"")</f>
        <v/>
      </c>
      <c r="O90" s="30" t="str">
        <f>IF('Specifikacija troška'!A99&lt;&gt;"",'Opći obrazac'!$I$21,"")</f>
        <v/>
      </c>
      <c r="P90" s="30" t="str">
        <f>IF('Specifikacija troška'!A99&lt;&gt;"",'Opći obrazac'!$G$40,"")</f>
        <v/>
      </c>
      <c r="Q90" s="30" t="str">
        <f>IF('Specifikacija troška'!A99&lt;&gt;"",'Opći obrazac'!$G$42,"")</f>
        <v/>
      </c>
      <c r="R90" s="30" t="str">
        <f>IF('Specifikacija troška'!A99&lt;&gt;"",'Opći obrazac'!$G$44,"")</f>
        <v/>
      </c>
      <c r="S90" s="30" t="str">
        <f>IF('Specifikacija troška'!A99&lt;&gt;"",'Opći obrazac'!#REF!,"")</f>
        <v/>
      </c>
      <c r="T90" s="30"/>
      <c r="U90" s="30"/>
      <c r="V90" s="30"/>
      <c r="W90" s="30"/>
      <c r="X90" s="30"/>
      <c r="Y90" s="30" t="str">
        <f>IF('Specifikacija troška'!A99&lt;&gt;"",'Opći obrazac'!$G$46,"")</f>
        <v/>
      </c>
      <c r="Z90" s="30" t="str">
        <f>IF('Specifikacija troška'!A99&lt;&gt;"",'Opći obrazac'!$B$33,"")</f>
        <v/>
      </c>
      <c r="AA90" s="30" t="str">
        <f>IF('Specifikacija troška'!A99&lt;&gt;"",'Specifikacija troška'!B99,"")</f>
        <v/>
      </c>
      <c r="AB90" s="30" t="str">
        <f>IF('Specifikacija troška'!A99&lt;&gt;"",'Specifikacija troška'!#REF!,"")</f>
        <v/>
      </c>
      <c r="AC90" s="30" t="str">
        <f>IF('Specifikacija troška'!A99&lt;&gt;"",'Specifikacija troška'!#REF!,"")</f>
        <v/>
      </c>
      <c r="AD90" s="62" t="str">
        <f>IF('Specifikacija troška'!A99&lt;&gt;"",'Specifikacija troška'!#REF!,"")</f>
        <v/>
      </c>
      <c r="AE90" s="62" t="str">
        <f>IF('Specifikacija troška'!A99&lt;&gt;"",'Specifikacija troška'!E99,"")</f>
        <v/>
      </c>
      <c r="AF90" s="30" t="str">
        <f>IF('Specifikacija troška'!A99&lt;&gt;"",'Specifikacija troška'!C99,"")</f>
        <v/>
      </c>
      <c r="AG90" s="30" t="str">
        <f>IF('Specifikacija troška'!A99&lt;&gt;"",'Specifikacija troška'!F99,"")</f>
        <v/>
      </c>
      <c r="AH90" s="30"/>
      <c r="AI90" s="30"/>
      <c r="AJ90" s="30"/>
      <c r="AK90" s="30"/>
      <c r="AL90" s="30"/>
      <c r="AM90" s="30"/>
    </row>
    <row r="91" spans="1:39">
      <c r="A91" s="30" t="str">
        <f>IF('Specifikacija troška'!A100&lt;&gt;"",'Specifikacija troška'!A100,"")</f>
        <v/>
      </c>
      <c r="B91" s="30" t="str">
        <f>IF('Specifikacija troška'!A100&lt;&gt;"",CONCATENATE('Opći obrazac'!$F$33,"/",'Specifikacija troška'!A100),"")</f>
        <v/>
      </c>
      <c r="C91" s="30" t="str">
        <f>IF('Specifikacija troška'!A100&lt;&gt;"",'Opći obrazac'!$F$33,"")</f>
        <v/>
      </c>
      <c r="D91" s="30" t="str">
        <f>IF('Specifikacija troška'!A100&lt;&gt;"",LEFT('Opći obrazac'!$I$5,LEN('Opći obrazac'!$I$5)-1),"")</f>
        <v/>
      </c>
      <c r="E91" s="30" t="str">
        <f>IF('Specifikacija troška'!A100&lt;&gt;"",RIGHT('Opći obrazac'!$I$5,1),"")</f>
        <v/>
      </c>
      <c r="F91" s="30" t="str">
        <f>IF('Specifikacija troška'!A100&lt;&gt;"",'Opći obrazac'!$B$11,"")</f>
        <v/>
      </c>
      <c r="G91" s="30" t="str">
        <f>IF('Specifikacija troška'!A100&lt;&gt;"",'Opći obrazac'!$H$11,"")</f>
        <v/>
      </c>
      <c r="H91" s="30" t="str">
        <f>IF('Specifikacija troška'!A100&lt;&gt;"",'Opći obrazac'!$B$14,"")</f>
        <v/>
      </c>
      <c r="I91" s="30" t="str">
        <f>IF('Specifikacija troška'!A100&lt;&gt;"",'Opći obrazac'!$G$14,"")</f>
        <v/>
      </c>
      <c r="J91" s="30" t="str">
        <f>IF('Specifikacija troška'!A100&lt;&gt;"",'Opći obrazac'!$H$14,"")</f>
        <v/>
      </c>
      <c r="K91" s="30" t="str">
        <f>IF('Specifikacija troška'!A100&lt;&gt;"",'Opći obrazac'!$B$21,"")</f>
        <v/>
      </c>
      <c r="L91" s="30" t="str">
        <f>IF('Specifikacija troška'!A100&lt;&gt;"",'Opći obrazac'!$E$21,"")</f>
        <v/>
      </c>
      <c r="M91" s="30" t="str">
        <f>IF('Specifikacija troška'!A100&lt;&gt;"",'Opći obrazac'!#REF!,"")</f>
        <v/>
      </c>
      <c r="N91" s="30" t="str">
        <f>IF('Specifikacija troška'!A100&lt;&gt;"",'Opći obrazac'!$B$24,"")</f>
        <v/>
      </c>
      <c r="O91" s="30" t="str">
        <f>IF('Specifikacija troška'!A100&lt;&gt;"",'Opći obrazac'!$I$21,"")</f>
        <v/>
      </c>
      <c r="P91" s="30" t="str">
        <f>IF('Specifikacija troška'!A100&lt;&gt;"",'Opći obrazac'!$G$40,"")</f>
        <v/>
      </c>
      <c r="Q91" s="30" t="str">
        <f>IF('Specifikacija troška'!A100&lt;&gt;"",'Opći obrazac'!$G$42,"")</f>
        <v/>
      </c>
      <c r="R91" s="30" t="str">
        <f>IF('Specifikacija troška'!A100&lt;&gt;"",'Opći obrazac'!$G$44,"")</f>
        <v/>
      </c>
      <c r="S91" s="30" t="str">
        <f>IF('Specifikacija troška'!A100&lt;&gt;"",'Opći obrazac'!#REF!,"")</f>
        <v/>
      </c>
      <c r="T91" s="30"/>
      <c r="U91" s="30"/>
      <c r="V91" s="30"/>
      <c r="W91" s="30"/>
      <c r="X91" s="30"/>
      <c r="Y91" s="30" t="str">
        <f>IF('Specifikacija troška'!A100&lt;&gt;"",'Opći obrazac'!$G$46,"")</f>
        <v/>
      </c>
      <c r="Z91" s="30" t="str">
        <f>IF('Specifikacija troška'!A100&lt;&gt;"",'Opći obrazac'!$B$33,"")</f>
        <v/>
      </c>
      <c r="AA91" s="30" t="str">
        <f>IF('Specifikacija troška'!A100&lt;&gt;"",'Specifikacija troška'!B100,"")</f>
        <v/>
      </c>
      <c r="AB91" s="30" t="str">
        <f>IF('Specifikacija troška'!A100&lt;&gt;"",'Specifikacija troška'!#REF!,"")</f>
        <v/>
      </c>
      <c r="AC91" s="30" t="str">
        <f>IF('Specifikacija troška'!A100&lt;&gt;"",'Specifikacija troška'!#REF!,"")</f>
        <v/>
      </c>
      <c r="AD91" s="62" t="str">
        <f>IF('Specifikacija troška'!A100&lt;&gt;"",'Specifikacija troška'!#REF!,"")</f>
        <v/>
      </c>
      <c r="AE91" s="62" t="str">
        <f>IF('Specifikacija troška'!A100&lt;&gt;"",'Specifikacija troška'!E100,"")</f>
        <v/>
      </c>
      <c r="AF91" s="30" t="str">
        <f>IF('Specifikacija troška'!A100&lt;&gt;"",'Specifikacija troška'!C100,"")</f>
        <v/>
      </c>
      <c r="AG91" s="30" t="str">
        <f>IF('Specifikacija troška'!A100&lt;&gt;"",'Specifikacija troška'!F100,"")</f>
        <v/>
      </c>
      <c r="AH91" s="30"/>
      <c r="AI91" s="30"/>
      <c r="AJ91" s="30"/>
      <c r="AK91" s="30"/>
      <c r="AL91" s="30"/>
      <c r="AM91" s="30"/>
    </row>
    <row r="92" spans="1:39">
      <c r="A92" s="30" t="str">
        <f>IF('Specifikacija troška'!A101&lt;&gt;"",'Specifikacija troška'!A101,"")</f>
        <v/>
      </c>
      <c r="B92" s="30" t="str">
        <f>IF('Specifikacija troška'!A101&lt;&gt;"",CONCATENATE('Opći obrazac'!$F$33,"/",'Specifikacija troška'!A101),"")</f>
        <v/>
      </c>
      <c r="C92" s="30" t="str">
        <f>IF('Specifikacija troška'!A101&lt;&gt;"",'Opći obrazac'!$F$33,"")</f>
        <v/>
      </c>
      <c r="D92" s="30" t="str">
        <f>IF('Specifikacija troška'!A101&lt;&gt;"",LEFT('Opći obrazac'!$I$5,LEN('Opći obrazac'!$I$5)-1),"")</f>
        <v/>
      </c>
      <c r="E92" s="30" t="str">
        <f>IF('Specifikacija troška'!A101&lt;&gt;"",RIGHT('Opći obrazac'!$I$5,1),"")</f>
        <v/>
      </c>
      <c r="F92" s="30" t="str">
        <f>IF('Specifikacija troška'!A101&lt;&gt;"",'Opći obrazac'!$B$11,"")</f>
        <v/>
      </c>
      <c r="G92" s="30" t="str">
        <f>IF('Specifikacija troška'!A101&lt;&gt;"",'Opći obrazac'!$H$11,"")</f>
        <v/>
      </c>
      <c r="H92" s="30" t="str">
        <f>IF('Specifikacija troška'!A101&lt;&gt;"",'Opći obrazac'!$B$14,"")</f>
        <v/>
      </c>
      <c r="I92" s="30" t="str">
        <f>IF('Specifikacija troška'!A101&lt;&gt;"",'Opći obrazac'!$G$14,"")</f>
        <v/>
      </c>
      <c r="J92" s="30" t="str">
        <f>IF('Specifikacija troška'!A101&lt;&gt;"",'Opći obrazac'!$H$14,"")</f>
        <v/>
      </c>
      <c r="K92" s="30" t="str">
        <f>IF('Specifikacija troška'!A101&lt;&gt;"",'Opći obrazac'!$B$21,"")</f>
        <v/>
      </c>
      <c r="L92" s="30" t="str">
        <f>IF('Specifikacija troška'!A101&lt;&gt;"",'Opći obrazac'!$E$21,"")</f>
        <v/>
      </c>
      <c r="M92" s="30" t="str">
        <f>IF('Specifikacija troška'!A101&lt;&gt;"",'Opći obrazac'!#REF!,"")</f>
        <v/>
      </c>
      <c r="N92" s="30" t="str">
        <f>IF('Specifikacija troška'!A101&lt;&gt;"",'Opći obrazac'!$B$24,"")</f>
        <v/>
      </c>
      <c r="O92" s="30" t="str">
        <f>IF('Specifikacija troška'!A101&lt;&gt;"",'Opći obrazac'!$I$21,"")</f>
        <v/>
      </c>
      <c r="P92" s="30" t="str">
        <f>IF('Specifikacija troška'!A101&lt;&gt;"",'Opći obrazac'!$G$40,"")</f>
        <v/>
      </c>
      <c r="Q92" s="30" t="str">
        <f>IF('Specifikacija troška'!A101&lt;&gt;"",'Opći obrazac'!$G$42,"")</f>
        <v/>
      </c>
      <c r="R92" s="30" t="str">
        <f>IF('Specifikacija troška'!A101&lt;&gt;"",'Opći obrazac'!$G$44,"")</f>
        <v/>
      </c>
      <c r="S92" s="30" t="str">
        <f>IF('Specifikacija troška'!A101&lt;&gt;"",'Opći obrazac'!#REF!,"")</f>
        <v/>
      </c>
      <c r="T92" s="30"/>
      <c r="U92" s="30"/>
      <c r="V92" s="30"/>
      <c r="W92" s="30"/>
      <c r="X92" s="30"/>
      <c r="Y92" s="30" t="str">
        <f>IF('Specifikacija troška'!A101&lt;&gt;"",'Opći obrazac'!$G$46,"")</f>
        <v/>
      </c>
      <c r="Z92" s="30" t="str">
        <f>IF('Specifikacija troška'!A101&lt;&gt;"",'Opći obrazac'!$B$33,"")</f>
        <v/>
      </c>
      <c r="AA92" s="30" t="str">
        <f>IF('Specifikacija troška'!A101&lt;&gt;"",'Specifikacija troška'!B101,"")</f>
        <v/>
      </c>
      <c r="AB92" s="30" t="str">
        <f>IF('Specifikacija troška'!A101&lt;&gt;"",'Specifikacija troška'!#REF!,"")</f>
        <v/>
      </c>
      <c r="AC92" s="30" t="str">
        <f>IF('Specifikacija troška'!A101&lt;&gt;"",'Specifikacija troška'!#REF!,"")</f>
        <v/>
      </c>
      <c r="AD92" s="62" t="str">
        <f>IF('Specifikacija troška'!A101&lt;&gt;"",'Specifikacija troška'!#REF!,"")</f>
        <v/>
      </c>
      <c r="AE92" s="62" t="str">
        <f>IF('Specifikacija troška'!A101&lt;&gt;"",'Specifikacija troška'!E101,"")</f>
        <v/>
      </c>
      <c r="AF92" s="30" t="str">
        <f>IF('Specifikacija troška'!A101&lt;&gt;"",'Specifikacija troška'!C101,"")</f>
        <v/>
      </c>
      <c r="AG92" s="30" t="str">
        <f>IF('Specifikacija troška'!A101&lt;&gt;"",'Specifikacija troška'!F101,"")</f>
        <v/>
      </c>
      <c r="AH92" s="30"/>
      <c r="AI92" s="30"/>
      <c r="AJ92" s="30"/>
      <c r="AK92" s="30"/>
      <c r="AL92" s="30"/>
      <c r="AM92" s="30"/>
    </row>
    <row r="93" spans="1:39">
      <c r="A93" s="30" t="str">
        <f>IF('Specifikacija troška'!A102&lt;&gt;"",'Specifikacija troška'!A102,"")</f>
        <v/>
      </c>
      <c r="B93" s="30" t="str">
        <f>IF('Specifikacija troška'!A102&lt;&gt;"",CONCATENATE('Opći obrazac'!$F$33,"/",'Specifikacija troška'!A102),"")</f>
        <v/>
      </c>
      <c r="C93" s="30" t="str">
        <f>IF('Specifikacija troška'!A102&lt;&gt;"",'Opći obrazac'!$F$33,"")</f>
        <v/>
      </c>
      <c r="D93" s="30" t="str">
        <f>IF('Specifikacija troška'!A102&lt;&gt;"",LEFT('Opći obrazac'!$I$5,LEN('Opći obrazac'!$I$5)-1),"")</f>
        <v/>
      </c>
      <c r="E93" s="30" t="str">
        <f>IF('Specifikacija troška'!A102&lt;&gt;"",RIGHT('Opći obrazac'!$I$5,1),"")</f>
        <v/>
      </c>
      <c r="F93" s="30" t="str">
        <f>IF('Specifikacija troška'!A102&lt;&gt;"",'Opći obrazac'!$B$11,"")</f>
        <v/>
      </c>
      <c r="G93" s="30" t="str">
        <f>IF('Specifikacija troška'!A102&lt;&gt;"",'Opći obrazac'!$H$11,"")</f>
        <v/>
      </c>
      <c r="H93" s="30" t="str">
        <f>IF('Specifikacija troška'!A102&lt;&gt;"",'Opći obrazac'!$B$14,"")</f>
        <v/>
      </c>
      <c r="I93" s="30" t="str">
        <f>IF('Specifikacija troška'!A102&lt;&gt;"",'Opći obrazac'!$G$14,"")</f>
        <v/>
      </c>
      <c r="J93" s="30" t="str">
        <f>IF('Specifikacija troška'!A102&lt;&gt;"",'Opći obrazac'!$H$14,"")</f>
        <v/>
      </c>
      <c r="K93" s="30" t="str">
        <f>IF('Specifikacija troška'!A102&lt;&gt;"",'Opći obrazac'!$B$21,"")</f>
        <v/>
      </c>
      <c r="L93" s="30" t="str">
        <f>IF('Specifikacija troška'!A102&lt;&gt;"",'Opći obrazac'!$E$21,"")</f>
        <v/>
      </c>
      <c r="M93" s="30" t="str">
        <f>IF('Specifikacija troška'!A102&lt;&gt;"",'Opći obrazac'!#REF!,"")</f>
        <v/>
      </c>
      <c r="N93" s="30" t="str">
        <f>IF('Specifikacija troška'!A102&lt;&gt;"",'Opći obrazac'!$B$24,"")</f>
        <v/>
      </c>
      <c r="O93" s="30" t="str">
        <f>IF('Specifikacija troška'!A102&lt;&gt;"",'Opći obrazac'!$I$21,"")</f>
        <v/>
      </c>
      <c r="P93" s="30" t="str">
        <f>IF('Specifikacija troška'!A102&lt;&gt;"",'Opći obrazac'!$G$40,"")</f>
        <v/>
      </c>
      <c r="Q93" s="30" t="str">
        <f>IF('Specifikacija troška'!A102&lt;&gt;"",'Opći obrazac'!$G$42,"")</f>
        <v/>
      </c>
      <c r="R93" s="30" t="str">
        <f>IF('Specifikacija troška'!A102&lt;&gt;"",'Opći obrazac'!$G$44,"")</f>
        <v/>
      </c>
      <c r="S93" s="30" t="str">
        <f>IF('Specifikacija troška'!A102&lt;&gt;"",'Opći obrazac'!#REF!,"")</f>
        <v/>
      </c>
      <c r="T93" s="30"/>
      <c r="U93" s="30"/>
      <c r="V93" s="30"/>
      <c r="W93" s="30"/>
      <c r="X93" s="30"/>
      <c r="Y93" s="30" t="str">
        <f>IF('Specifikacija troška'!A102&lt;&gt;"",'Opći obrazac'!$G$46,"")</f>
        <v/>
      </c>
      <c r="Z93" s="30" t="str">
        <f>IF('Specifikacija troška'!A102&lt;&gt;"",'Opći obrazac'!$B$33,"")</f>
        <v/>
      </c>
      <c r="AA93" s="30" t="str">
        <f>IF('Specifikacija troška'!A102&lt;&gt;"",'Specifikacija troška'!B102,"")</f>
        <v/>
      </c>
      <c r="AB93" s="30" t="str">
        <f>IF('Specifikacija troška'!A102&lt;&gt;"",'Specifikacija troška'!#REF!,"")</f>
        <v/>
      </c>
      <c r="AC93" s="30" t="str">
        <f>IF('Specifikacija troška'!A102&lt;&gt;"",'Specifikacija troška'!#REF!,"")</f>
        <v/>
      </c>
      <c r="AD93" s="62" t="str">
        <f>IF('Specifikacija troška'!A102&lt;&gt;"",'Specifikacija troška'!#REF!,"")</f>
        <v/>
      </c>
      <c r="AE93" s="62" t="str">
        <f>IF('Specifikacija troška'!A102&lt;&gt;"",'Specifikacija troška'!E102,"")</f>
        <v/>
      </c>
      <c r="AF93" s="30" t="str">
        <f>IF('Specifikacija troška'!A102&lt;&gt;"",'Specifikacija troška'!C102,"")</f>
        <v/>
      </c>
      <c r="AG93" s="30" t="str">
        <f>IF('Specifikacija troška'!A102&lt;&gt;"",'Specifikacija troška'!F102,"")</f>
        <v/>
      </c>
      <c r="AH93" s="30"/>
      <c r="AI93" s="30"/>
      <c r="AJ93" s="30"/>
      <c r="AK93" s="30"/>
      <c r="AL93" s="30"/>
      <c r="AM93" s="30"/>
    </row>
    <row r="94" spans="1:39">
      <c r="A94" s="30" t="str">
        <f>IF('Specifikacija troška'!A103&lt;&gt;"",'Specifikacija troška'!A103,"")</f>
        <v/>
      </c>
      <c r="B94" s="30" t="str">
        <f>IF('Specifikacija troška'!A103&lt;&gt;"",CONCATENATE('Opći obrazac'!$F$33,"/",'Specifikacija troška'!A103),"")</f>
        <v/>
      </c>
      <c r="C94" s="30" t="str">
        <f>IF('Specifikacija troška'!A103&lt;&gt;"",'Opći obrazac'!$F$33,"")</f>
        <v/>
      </c>
      <c r="D94" s="30" t="str">
        <f>IF('Specifikacija troška'!A103&lt;&gt;"",LEFT('Opći obrazac'!$I$5,LEN('Opći obrazac'!$I$5)-1),"")</f>
        <v/>
      </c>
      <c r="E94" s="30" t="str">
        <f>IF('Specifikacija troška'!A103&lt;&gt;"",RIGHT('Opći obrazac'!$I$5,1),"")</f>
        <v/>
      </c>
      <c r="F94" s="30" t="str">
        <f>IF('Specifikacija troška'!A103&lt;&gt;"",'Opći obrazac'!$B$11,"")</f>
        <v/>
      </c>
      <c r="G94" s="30" t="str">
        <f>IF('Specifikacija troška'!A103&lt;&gt;"",'Opći obrazac'!$H$11,"")</f>
        <v/>
      </c>
      <c r="H94" s="30" t="str">
        <f>IF('Specifikacija troška'!A103&lt;&gt;"",'Opći obrazac'!$B$14,"")</f>
        <v/>
      </c>
      <c r="I94" s="30" t="str">
        <f>IF('Specifikacija troška'!A103&lt;&gt;"",'Opći obrazac'!$G$14,"")</f>
        <v/>
      </c>
      <c r="J94" s="30" t="str">
        <f>IF('Specifikacija troška'!A103&lt;&gt;"",'Opći obrazac'!$H$14,"")</f>
        <v/>
      </c>
      <c r="K94" s="30" t="str">
        <f>IF('Specifikacija troška'!A103&lt;&gt;"",'Opći obrazac'!$B$21,"")</f>
        <v/>
      </c>
      <c r="L94" s="30" t="str">
        <f>IF('Specifikacija troška'!A103&lt;&gt;"",'Opći obrazac'!$E$21,"")</f>
        <v/>
      </c>
      <c r="M94" s="30" t="str">
        <f>IF('Specifikacija troška'!A103&lt;&gt;"",'Opći obrazac'!#REF!,"")</f>
        <v/>
      </c>
      <c r="N94" s="30" t="str">
        <f>IF('Specifikacija troška'!A103&lt;&gt;"",'Opći obrazac'!$B$24,"")</f>
        <v/>
      </c>
      <c r="O94" s="30" t="str">
        <f>IF('Specifikacija troška'!A103&lt;&gt;"",'Opći obrazac'!$I$21,"")</f>
        <v/>
      </c>
      <c r="P94" s="30" t="str">
        <f>IF('Specifikacija troška'!A103&lt;&gt;"",'Opći obrazac'!$G$40,"")</f>
        <v/>
      </c>
      <c r="Q94" s="30" t="str">
        <f>IF('Specifikacija troška'!A103&lt;&gt;"",'Opći obrazac'!$G$42,"")</f>
        <v/>
      </c>
      <c r="R94" s="30" t="str">
        <f>IF('Specifikacija troška'!A103&lt;&gt;"",'Opći obrazac'!$G$44,"")</f>
        <v/>
      </c>
      <c r="S94" s="30" t="str">
        <f>IF('Specifikacija troška'!A103&lt;&gt;"",'Opći obrazac'!#REF!,"")</f>
        <v/>
      </c>
      <c r="T94" s="30"/>
      <c r="U94" s="30"/>
      <c r="V94" s="30"/>
      <c r="W94" s="30"/>
      <c r="X94" s="30"/>
      <c r="Y94" s="30" t="str">
        <f>IF('Specifikacija troška'!A103&lt;&gt;"",'Opći obrazac'!$G$46,"")</f>
        <v/>
      </c>
      <c r="Z94" s="30" t="str">
        <f>IF('Specifikacija troška'!A103&lt;&gt;"",'Opći obrazac'!$B$33,"")</f>
        <v/>
      </c>
      <c r="AA94" s="30" t="str">
        <f>IF('Specifikacija troška'!A103&lt;&gt;"",'Specifikacija troška'!B103,"")</f>
        <v/>
      </c>
      <c r="AB94" s="30" t="str">
        <f>IF('Specifikacija troška'!A103&lt;&gt;"",'Specifikacija troška'!#REF!,"")</f>
        <v/>
      </c>
      <c r="AC94" s="30" t="str">
        <f>IF('Specifikacija troška'!A103&lt;&gt;"",'Specifikacija troška'!#REF!,"")</f>
        <v/>
      </c>
      <c r="AD94" s="62" t="str">
        <f>IF('Specifikacija troška'!A103&lt;&gt;"",'Specifikacija troška'!#REF!,"")</f>
        <v/>
      </c>
      <c r="AE94" s="62" t="str">
        <f>IF('Specifikacija troška'!A103&lt;&gt;"",'Specifikacija troška'!E103,"")</f>
        <v/>
      </c>
      <c r="AF94" s="30" t="str">
        <f>IF('Specifikacija troška'!A103&lt;&gt;"",'Specifikacija troška'!C103,"")</f>
        <v/>
      </c>
      <c r="AG94" s="30" t="str">
        <f>IF('Specifikacija troška'!A103&lt;&gt;"",'Specifikacija troška'!F103,"")</f>
        <v/>
      </c>
      <c r="AH94" s="30"/>
      <c r="AI94" s="30"/>
      <c r="AJ94" s="30"/>
      <c r="AK94" s="30"/>
      <c r="AL94" s="30"/>
      <c r="AM94" s="30"/>
    </row>
    <row r="95" spans="1:39">
      <c r="A95" s="30" t="str">
        <f>IF('Specifikacija troška'!A104&lt;&gt;"",'Specifikacija troška'!A104,"")</f>
        <v/>
      </c>
      <c r="B95" s="30" t="str">
        <f>IF('Specifikacija troška'!A104&lt;&gt;"",CONCATENATE('Opći obrazac'!$F$33,"/",'Specifikacija troška'!A104),"")</f>
        <v/>
      </c>
      <c r="C95" s="30" t="str">
        <f>IF('Specifikacija troška'!A104&lt;&gt;"",'Opći obrazac'!$F$33,"")</f>
        <v/>
      </c>
      <c r="D95" s="30" t="str">
        <f>IF('Specifikacija troška'!A104&lt;&gt;"",LEFT('Opći obrazac'!$I$5,LEN('Opći obrazac'!$I$5)-1),"")</f>
        <v/>
      </c>
      <c r="E95" s="30" t="str">
        <f>IF('Specifikacija troška'!A104&lt;&gt;"",RIGHT('Opći obrazac'!$I$5,1),"")</f>
        <v/>
      </c>
      <c r="F95" s="30" t="str">
        <f>IF('Specifikacija troška'!A104&lt;&gt;"",'Opći obrazac'!$B$11,"")</f>
        <v/>
      </c>
      <c r="G95" s="30" t="str">
        <f>IF('Specifikacija troška'!A104&lt;&gt;"",'Opći obrazac'!$H$11,"")</f>
        <v/>
      </c>
      <c r="H95" s="30" t="str">
        <f>IF('Specifikacija troška'!A104&lt;&gt;"",'Opći obrazac'!$B$14,"")</f>
        <v/>
      </c>
      <c r="I95" s="30" t="str">
        <f>IF('Specifikacija troška'!A104&lt;&gt;"",'Opći obrazac'!$G$14,"")</f>
        <v/>
      </c>
      <c r="J95" s="30" t="str">
        <f>IF('Specifikacija troška'!A104&lt;&gt;"",'Opći obrazac'!$H$14,"")</f>
        <v/>
      </c>
      <c r="K95" s="30" t="str">
        <f>IF('Specifikacija troška'!A104&lt;&gt;"",'Opći obrazac'!$B$21,"")</f>
        <v/>
      </c>
      <c r="L95" s="30" t="str">
        <f>IF('Specifikacija troška'!A104&lt;&gt;"",'Opći obrazac'!$E$21,"")</f>
        <v/>
      </c>
      <c r="M95" s="30" t="str">
        <f>IF('Specifikacija troška'!A104&lt;&gt;"",'Opći obrazac'!#REF!,"")</f>
        <v/>
      </c>
      <c r="N95" s="30" t="str">
        <f>IF('Specifikacija troška'!A104&lt;&gt;"",'Opći obrazac'!$B$24,"")</f>
        <v/>
      </c>
      <c r="O95" s="30" t="str">
        <f>IF('Specifikacija troška'!A104&lt;&gt;"",'Opći obrazac'!$I$21,"")</f>
        <v/>
      </c>
      <c r="P95" s="30" t="str">
        <f>IF('Specifikacija troška'!A104&lt;&gt;"",'Opći obrazac'!$G$40,"")</f>
        <v/>
      </c>
      <c r="Q95" s="30" t="str">
        <f>IF('Specifikacija troška'!A104&lt;&gt;"",'Opći obrazac'!$G$42,"")</f>
        <v/>
      </c>
      <c r="R95" s="30" t="str">
        <f>IF('Specifikacija troška'!A104&lt;&gt;"",'Opći obrazac'!$G$44,"")</f>
        <v/>
      </c>
      <c r="S95" s="30" t="str">
        <f>IF('Specifikacija troška'!A104&lt;&gt;"",'Opći obrazac'!#REF!,"")</f>
        <v/>
      </c>
      <c r="T95" s="30"/>
      <c r="U95" s="30"/>
      <c r="V95" s="30"/>
      <c r="W95" s="30"/>
      <c r="X95" s="30"/>
      <c r="Y95" s="30" t="str">
        <f>IF('Specifikacija troška'!A104&lt;&gt;"",'Opći obrazac'!$G$46,"")</f>
        <v/>
      </c>
      <c r="Z95" s="30" t="str">
        <f>IF('Specifikacija troška'!A104&lt;&gt;"",'Opći obrazac'!$B$33,"")</f>
        <v/>
      </c>
      <c r="AA95" s="30" t="str">
        <f>IF('Specifikacija troška'!A104&lt;&gt;"",'Specifikacija troška'!B104,"")</f>
        <v/>
      </c>
      <c r="AB95" s="30" t="str">
        <f>IF('Specifikacija troška'!A104&lt;&gt;"",'Specifikacija troška'!#REF!,"")</f>
        <v/>
      </c>
      <c r="AC95" s="30" t="str">
        <f>IF('Specifikacija troška'!A104&lt;&gt;"",'Specifikacija troška'!#REF!,"")</f>
        <v/>
      </c>
      <c r="AD95" s="62" t="str">
        <f>IF('Specifikacija troška'!A104&lt;&gt;"",'Specifikacija troška'!#REF!,"")</f>
        <v/>
      </c>
      <c r="AE95" s="62" t="str">
        <f>IF('Specifikacija troška'!A104&lt;&gt;"",'Specifikacija troška'!E104,"")</f>
        <v/>
      </c>
      <c r="AF95" s="30" t="str">
        <f>IF('Specifikacija troška'!A104&lt;&gt;"",'Specifikacija troška'!C104,"")</f>
        <v/>
      </c>
      <c r="AG95" s="30" t="str">
        <f>IF('Specifikacija troška'!A104&lt;&gt;"",'Specifikacija troška'!F104,"")</f>
        <v/>
      </c>
      <c r="AH95" s="30"/>
      <c r="AI95" s="30"/>
      <c r="AJ95" s="30"/>
      <c r="AK95" s="30"/>
      <c r="AL95" s="30"/>
      <c r="AM95" s="30"/>
    </row>
    <row r="96" spans="1:39">
      <c r="A96" s="30" t="str">
        <f>IF('Specifikacija troška'!A105&lt;&gt;"",'Specifikacija troška'!A105,"")</f>
        <v/>
      </c>
      <c r="B96" s="30" t="str">
        <f>IF('Specifikacija troška'!A105&lt;&gt;"",CONCATENATE('Opći obrazac'!$F$33,"/",'Specifikacija troška'!A105),"")</f>
        <v/>
      </c>
      <c r="C96" s="30" t="str">
        <f>IF('Specifikacija troška'!A105&lt;&gt;"",'Opći obrazac'!$F$33,"")</f>
        <v/>
      </c>
      <c r="D96" s="30" t="str">
        <f>IF('Specifikacija troška'!A105&lt;&gt;"",LEFT('Opći obrazac'!$I$5,LEN('Opći obrazac'!$I$5)-1),"")</f>
        <v/>
      </c>
      <c r="E96" s="30" t="str">
        <f>IF('Specifikacija troška'!A105&lt;&gt;"",RIGHT('Opći obrazac'!$I$5,1),"")</f>
        <v/>
      </c>
      <c r="F96" s="30" t="str">
        <f>IF('Specifikacija troška'!A105&lt;&gt;"",'Opći obrazac'!$B$11,"")</f>
        <v/>
      </c>
      <c r="G96" s="30" t="str">
        <f>IF('Specifikacija troška'!A105&lt;&gt;"",'Opći obrazac'!$H$11,"")</f>
        <v/>
      </c>
      <c r="H96" s="30" t="str">
        <f>IF('Specifikacija troška'!A105&lt;&gt;"",'Opći obrazac'!$B$14,"")</f>
        <v/>
      </c>
      <c r="I96" s="30" t="str">
        <f>IF('Specifikacija troška'!A105&lt;&gt;"",'Opći obrazac'!$G$14,"")</f>
        <v/>
      </c>
      <c r="J96" s="30" t="str">
        <f>IF('Specifikacija troška'!A105&lt;&gt;"",'Opći obrazac'!$H$14,"")</f>
        <v/>
      </c>
      <c r="K96" s="30" t="str">
        <f>IF('Specifikacija troška'!A105&lt;&gt;"",'Opći obrazac'!$B$21,"")</f>
        <v/>
      </c>
      <c r="L96" s="30" t="str">
        <f>IF('Specifikacija troška'!A105&lt;&gt;"",'Opći obrazac'!$E$21,"")</f>
        <v/>
      </c>
      <c r="M96" s="30" t="str">
        <f>IF('Specifikacija troška'!A105&lt;&gt;"",'Opći obrazac'!#REF!,"")</f>
        <v/>
      </c>
      <c r="N96" s="30" t="str">
        <f>IF('Specifikacija troška'!A105&lt;&gt;"",'Opći obrazac'!$B$24,"")</f>
        <v/>
      </c>
      <c r="O96" s="30" t="str">
        <f>IF('Specifikacija troška'!A105&lt;&gt;"",'Opći obrazac'!$I$21,"")</f>
        <v/>
      </c>
      <c r="P96" s="30" t="str">
        <f>IF('Specifikacija troška'!A105&lt;&gt;"",'Opći obrazac'!$G$40,"")</f>
        <v/>
      </c>
      <c r="Q96" s="30" t="str">
        <f>IF('Specifikacija troška'!A105&lt;&gt;"",'Opći obrazac'!$G$42,"")</f>
        <v/>
      </c>
      <c r="R96" s="30" t="str">
        <f>IF('Specifikacija troška'!A105&lt;&gt;"",'Opći obrazac'!$G$44,"")</f>
        <v/>
      </c>
      <c r="S96" s="30" t="str">
        <f>IF('Specifikacija troška'!A105&lt;&gt;"",'Opći obrazac'!#REF!,"")</f>
        <v/>
      </c>
      <c r="T96" s="30"/>
      <c r="U96" s="30"/>
      <c r="V96" s="30"/>
      <c r="W96" s="30"/>
      <c r="X96" s="30"/>
      <c r="Y96" s="30" t="str">
        <f>IF('Specifikacija troška'!A105&lt;&gt;"",'Opći obrazac'!$G$46,"")</f>
        <v/>
      </c>
      <c r="Z96" s="30" t="str">
        <f>IF('Specifikacija troška'!A105&lt;&gt;"",'Opći obrazac'!$B$33,"")</f>
        <v/>
      </c>
      <c r="AA96" s="30" t="str">
        <f>IF('Specifikacija troška'!A105&lt;&gt;"",'Specifikacija troška'!B105,"")</f>
        <v/>
      </c>
      <c r="AB96" s="30" t="str">
        <f>IF('Specifikacija troška'!A105&lt;&gt;"",'Specifikacija troška'!#REF!,"")</f>
        <v/>
      </c>
      <c r="AC96" s="30" t="str">
        <f>IF('Specifikacija troška'!A105&lt;&gt;"",'Specifikacija troška'!#REF!,"")</f>
        <v/>
      </c>
      <c r="AD96" s="62" t="str">
        <f>IF('Specifikacija troška'!A105&lt;&gt;"",'Specifikacija troška'!#REF!,"")</f>
        <v/>
      </c>
      <c r="AE96" s="62" t="str">
        <f>IF('Specifikacija troška'!A105&lt;&gt;"",'Specifikacija troška'!E105,"")</f>
        <v/>
      </c>
      <c r="AF96" s="30" t="str">
        <f>IF('Specifikacija troška'!A105&lt;&gt;"",'Specifikacija troška'!C105,"")</f>
        <v/>
      </c>
      <c r="AG96" s="30" t="str">
        <f>IF('Specifikacija troška'!A105&lt;&gt;"",'Specifikacija troška'!F105,"")</f>
        <v/>
      </c>
      <c r="AH96" s="30"/>
      <c r="AI96" s="30"/>
      <c r="AJ96" s="30"/>
      <c r="AK96" s="30"/>
      <c r="AL96" s="30"/>
      <c r="AM96" s="30"/>
    </row>
    <row r="97" spans="1:39">
      <c r="A97" s="30" t="str">
        <f>IF('Specifikacija troška'!A106&lt;&gt;"",'Specifikacija troška'!A106,"")</f>
        <v/>
      </c>
      <c r="B97" s="30" t="str">
        <f>IF('Specifikacija troška'!A106&lt;&gt;"",CONCATENATE('Opći obrazac'!$F$33,"/",'Specifikacija troška'!A106),"")</f>
        <v/>
      </c>
      <c r="C97" s="30" t="str">
        <f>IF('Specifikacija troška'!A106&lt;&gt;"",'Opći obrazac'!$F$33,"")</f>
        <v/>
      </c>
      <c r="D97" s="30" t="str">
        <f>IF('Specifikacija troška'!A106&lt;&gt;"",LEFT('Opći obrazac'!$I$5,LEN('Opći obrazac'!$I$5)-1),"")</f>
        <v/>
      </c>
      <c r="E97" s="30" t="str">
        <f>IF('Specifikacija troška'!A106&lt;&gt;"",RIGHT('Opći obrazac'!$I$5,1),"")</f>
        <v/>
      </c>
      <c r="F97" s="30" t="str">
        <f>IF('Specifikacija troška'!A106&lt;&gt;"",'Opći obrazac'!$B$11,"")</f>
        <v/>
      </c>
      <c r="G97" s="30" t="str">
        <f>IF('Specifikacija troška'!A106&lt;&gt;"",'Opći obrazac'!$H$11,"")</f>
        <v/>
      </c>
      <c r="H97" s="30" t="str">
        <f>IF('Specifikacija troška'!A106&lt;&gt;"",'Opći obrazac'!$B$14,"")</f>
        <v/>
      </c>
      <c r="I97" s="30" t="str">
        <f>IF('Specifikacija troška'!A106&lt;&gt;"",'Opći obrazac'!$G$14,"")</f>
        <v/>
      </c>
      <c r="J97" s="30" t="str">
        <f>IF('Specifikacija troška'!A106&lt;&gt;"",'Opći obrazac'!$H$14,"")</f>
        <v/>
      </c>
      <c r="K97" s="30" t="str">
        <f>IF('Specifikacija troška'!A106&lt;&gt;"",'Opći obrazac'!$B$21,"")</f>
        <v/>
      </c>
      <c r="L97" s="30" t="str">
        <f>IF('Specifikacija troška'!A106&lt;&gt;"",'Opći obrazac'!$E$21,"")</f>
        <v/>
      </c>
      <c r="M97" s="30" t="str">
        <f>IF('Specifikacija troška'!A106&lt;&gt;"",'Opći obrazac'!#REF!,"")</f>
        <v/>
      </c>
      <c r="N97" s="30" t="str">
        <f>IF('Specifikacija troška'!A106&lt;&gt;"",'Opći obrazac'!$B$24,"")</f>
        <v/>
      </c>
      <c r="O97" s="30" t="str">
        <f>IF('Specifikacija troška'!A106&lt;&gt;"",'Opći obrazac'!$I$21,"")</f>
        <v/>
      </c>
      <c r="P97" s="30" t="str">
        <f>IF('Specifikacija troška'!A106&lt;&gt;"",'Opći obrazac'!$G$40,"")</f>
        <v/>
      </c>
      <c r="Q97" s="30" t="str">
        <f>IF('Specifikacija troška'!A106&lt;&gt;"",'Opći obrazac'!$G$42,"")</f>
        <v/>
      </c>
      <c r="R97" s="30" t="str">
        <f>IF('Specifikacija troška'!A106&lt;&gt;"",'Opći obrazac'!$G$44,"")</f>
        <v/>
      </c>
      <c r="S97" s="30" t="str">
        <f>IF('Specifikacija troška'!A106&lt;&gt;"",'Opći obrazac'!#REF!,"")</f>
        <v/>
      </c>
      <c r="T97" s="30"/>
      <c r="U97" s="30"/>
      <c r="V97" s="30"/>
      <c r="W97" s="30"/>
      <c r="X97" s="30"/>
      <c r="Y97" s="30" t="str">
        <f>IF('Specifikacija troška'!A106&lt;&gt;"",'Opći obrazac'!$G$46,"")</f>
        <v/>
      </c>
      <c r="Z97" s="30" t="str">
        <f>IF('Specifikacija troška'!A106&lt;&gt;"",'Opći obrazac'!$B$33,"")</f>
        <v/>
      </c>
      <c r="AA97" s="30" t="str">
        <f>IF('Specifikacija troška'!A106&lt;&gt;"",'Specifikacija troška'!B106,"")</f>
        <v/>
      </c>
      <c r="AB97" s="30" t="str">
        <f>IF('Specifikacija troška'!A106&lt;&gt;"",'Specifikacija troška'!#REF!,"")</f>
        <v/>
      </c>
      <c r="AC97" s="30" t="str">
        <f>IF('Specifikacija troška'!A106&lt;&gt;"",'Specifikacija troška'!#REF!,"")</f>
        <v/>
      </c>
      <c r="AD97" s="62" t="str">
        <f>IF('Specifikacija troška'!A106&lt;&gt;"",'Specifikacija troška'!#REF!,"")</f>
        <v/>
      </c>
      <c r="AE97" s="62" t="str">
        <f>IF('Specifikacija troška'!A106&lt;&gt;"",'Specifikacija troška'!E106,"")</f>
        <v/>
      </c>
      <c r="AF97" s="30" t="str">
        <f>IF('Specifikacija troška'!A106&lt;&gt;"",'Specifikacija troška'!C106,"")</f>
        <v/>
      </c>
      <c r="AG97" s="30" t="str">
        <f>IF('Specifikacija troška'!A106&lt;&gt;"",'Specifikacija troška'!F106,"")</f>
        <v/>
      </c>
      <c r="AH97" s="30"/>
      <c r="AI97" s="30"/>
      <c r="AJ97" s="30"/>
      <c r="AK97" s="30"/>
      <c r="AL97" s="30"/>
      <c r="AM97" s="30"/>
    </row>
    <row r="98" spans="1:39">
      <c r="A98" s="30" t="str">
        <f>IF('Specifikacija troška'!A107&lt;&gt;"",'Specifikacija troška'!A107,"")</f>
        <v/>
      </c>
      <c r="B98" s="30" t="str">
        <f>IF('Specifikacija troška'!A107&lt;&gt;"",CONCATENATE('Opći obrazac'!$F$33,"/",'Specifikacija troška'!A107),"")</f>
        <v/>
      </c>
      <c r="C98" s="30" t="str">
        <f>IF('Specifikacija troška'!A107&lt;&gt;"",'Opći obrazac'!$F$33,"")</f>
        <v/>
      </c>
      <c r="D98" s="30" t="str">
        <f>IF('Specifikacija troška'!A107&lt;&gt;"",LEFT('Opći obrazac'!$I$5,LEN('Opći obrazac'!$I$5)-1),"")</f>
        <v/>
      </c>
      <c r="E98" s="30" t="str">
        <f>IF('Specifikacija troška'!A107&lt;&gt;"",RIGHT('Opći obrazac'!$I$5,1),"")</f>
        <v/>
      </c>
      <c r="F98" s="30" t="str">
        <f>IF('Specifikacija troška'!A107&lt;&gt;"",'Opći obrazac'!$B$11,"")</f>
        <v/>
      </c>
      <c r="G98" s="30" t="str">
        <f>IF('Specifikacija troška'!A107&lt;&gt;"",'Opći obrazac'!$H$11,"")</f>
        <v/>
      </c>
      <c r="H98" s="30" t="str">
        <f>IF('Specifikacija troška'!A107&lt;&gt;"",'Opći obrazac'!$B$14,"")</f>
        <v/>
      </c>
      <c r="I98" s="30" t="str">
        <f>IF('Specifikacija troška'!A107&lt;&gt;"",'Opći obrazac'!$G$14,"")</f>
        <v/>
      </c>
      <c r="J98" s="30" t="str">
        <f>IF('Specifikacija troška'!A107&lt;&gt;"",'Opći obrazac'!$H$14,"")</f>
        <v/>
      </c>
      <c r="K98" s="30" t="str">
        <f>IF('Specifikacija troška'!A107&lt;&gt;"",'Opći obrazac'!$B$21,"")</f>
        <v/>
      </c>
      <c r="L98" s="30" t="str">
        <f>IF('Specifikacija troška'!A107&lt;&gt;"",'Opći obrazac'!$E$21,"")</f>
        <v/>
      </c>
      <c r="M98" s="30" t="str">
        <f>IF('Specifikacija troška'!A107&lt;&gt;"",'Opći obrazac'!#REF!,"")</f>
        <v/>
      </c>
      <c r="N98" s="30" t="str">
        <f>IF('Specifikacija troška'!A107&lt;&gt;"",'Opći obrazac'!$B$24,"")</f>
        <v/>
      </c>
      <c r="O98" s="30" t="str">
        <f>IF('Specifikacija troška'!A107&lt;&gt;"",'Opći obrazac'!$I$21,"")</f>
        <v/>
      </c>
      <c r="P98" s="30" t="str">
        <f>IF('Specifikacija troška'!A107&lt;&gt;"",'Opći obrazac'!$G$40,"")</f>
        <v/>
      </c>
      <c r="Q98" s="30" t="str">
        <f>IF('Specifikacija troška'!A107&lt;&gt;"",'Opći obrazac'!$G$42,"")</f>
        <v/>
      </c>
      <c r="R98" s="30" t="str">
        <f>IF('Specifikacija troška'!A107&lt;&gt;"",'Opći obrazac'!$G$44,"")</f>
        <v/>
      </c>
      <c r="S98" s="30" t="str">
        <f>IF('Specifikacija troška'!A107&lt;&gt;"",'Opći obrazac'!#REF!,"")</f>
        <v/>
      </c>
      <c r="T98" s="30"/>
      <c r="U98" s="30"/>
      <c r="V98" s="30"/>
      <c r="W98" s="30"/>
      <c r="X98" s="30"/>
      <c r="Y98" s="30" t="str">
        <f>IF('Specifikacija troška'!A107&lt;&gt;"",'Opći obrazac'!$G$46,"")</f>
        <v/>
      </c>
      <c r="Z98" s="30" t="str">
        <f>IF('Specifikacija troška'!A107&lt;&gt;"",'Opći obrazac'!$B$33,"")</f>
        <v/>
      </c>
      <c r="AA98" s="30" t="str">
        <f>IF('Specifikacija troška'!A107&lt;&gt;"",'Specifikacija troška'!B107,"")</f>
        <v/>
      </c>
      <c r="AB98" s="30" t="str">
        <f>IF('Specifikacija troška'!A107&lt;&gt;"",'Specifikacija troška'!#REF!,"")</f>
        <v/>
      </c>
      <c r="AC98" s="30" t="str">
        <f>IF('Specifikacija troška'!A107&lt;&gt;"",'Specifikacija troška'!#REF!,"")</f>
        <v/>
      </c>
      <c r="AD98" s="62" t="str">
        <f>IF('Specifikacija troška'!A107&lt;&gt;"",'Specifikacija troška'!#REF!,"")</f>
        <v/>
      </c>
      <c r="AE98" s="62" t="str">
        <f>IF('Specifikacija troška'!A107&lt;&gt;"",'Specifikacija troška'!E107,"")</f>
        <v/>
      </c>
      <c r="AF98" s="30" t="str">
        <f>IF('Specifikacija troška'!A107&lt;&gt;"",'Specifikacija troška'!C107,"")</f>
        <v/>
      </c>
      <c r="AG98" s="30" t="str">
        <f>IF('Specifikacija troška'!A107&lt;&gt;"",'Specifikacija troška'!F107,"")</f>
        <v/>
      </c>
      <c r="AH98" s="30"/>
      <c r="AI98" s="30"/>
      <c r="AJ98" s="30"/>
      <c r="AK98" s="30"/>
      <c r="AL98" s="30"/>
      <c r="AM98" s="30"/>
    </row>
    <row r="99" spans="1:39">
      <c r="A99" s="30" t="str">
        <f>IF('Specifikacija troška'!A108&lt;&gt;"",'Specifikacija troška'!A108,"")</f>
        <v/>
      </c>
      <c r="B99" s="30" t="str">
        <f>IF('Specifikacija troška'!A108&lt;&gt;"",CONCATENATE('Opći obrazac'!$F$33,"/",'Specifikacija troška'!A108),"")</f>
        <v/>
      </c>
      <c r="C99" s="30" t="str">
        <f>IF('Specifikacija troška'!A108&lt;&gt;"",'Opći obrazac'!$F$33,"")</f>
        <v/>
      </c>
      <c r="D99" s="30" t="str">
        <f>IF('Specifikacija troška'!A108&lt;&gt;"",LEFT('Opći obrazac'!$I$5,LEN('Opći obrazac'!$I$5)-1),"")</f>
        <v/>
      </c>
      <c r="E99" s="30" t="str">
        <f>IF('Specifikacija troška'!A108&lt;&gt;"",RIGHT('Opći obrazac'!$I$5,1),"")</f>
        <v/>
      </c>
      <c r="F99" s="30" t="str">
        <f>IF('Specifikacija troška'!A108&lt;&gt;"",'Opći obrazac'!$B$11,"")</f>
        <v/>
      </c>
      <c r="G99" s="30" t="str">
        <f>IF('Specifikacija troška'!A108&lt;&gt;"",'Opći obrazac'!$H$11,"")</f>
        <v/>
      </c>
      <c r="H99" s="30" t="str">
        <f>IF('Specifikacija troška'!A108&lt;&gt;"",'Opći obrazac'!$B$14,"")</f>
        <v/>
      </c>
      <c r="I99" s="30" t="str">
        <f>IF('Specifikacija troška'!A108&lt;&gt;"",'Opći obrazac'!$G$14,"")</f>
        <v/>
      </c>
      <c r="J99" s="30" t="str">
        <f>IF('Specifikacija troška'!A108&lt;&gt;"",'Opći obrazac'!$H$14,"")</f>
        <v/>
      </c>
      <c r="K99" s="30" t="str">
        <f>IF('Specifikacija troška'!A108&lt;&gt;"",'Opći obrazac'!$B$21,"")</f>
        <v/>
      </c>
      <c r="L99" s="30" t="str">
        <f>IF('Specifikacija troška'!A108&lt;&gt;"",'Opći obrazac'!$E$21,"")</f>
        <v/>
      </c>
      <c r="M99" s="30" t="str">
        <f>IF('Specifikacija troška'!A108&lt;&gt;"",'Opći obrazac'!#REF!,"")</f>
        <v/>
      </c>
      <c r="N99" s="30" t="str">
        <f>IF('Specifikacija troška'!A108&lt;&gt;"",'Opći obrazac'!$B$24,"")</f>
        <v/>
      </c>
      <c r="O99" s="30" t="str">
        <f>IF('Specifikacija troška'!A108&lt;&gt;"",'Opći obrazac'!$I$21,"")</f>
        <v/>
      </c>
      <c r="P99" s="30" t="str">
        <f>IF('Specifikacija troška'!A108&lt;&gt;"",'Opći obrazac'!$G$40,"")</f>
        <v/>
      </c>
      <c r="Q99" s="30" t="str">
        <f>IF('Specifikacija troška'!A108&lt;&gt;"",'Opći obrazac'!$G$42,"")</f>
        <v/>
      </c>
      <c r="R99" s="30" t="str">
        <f>IF('Specifikacija troška'!A108&lt;&gt;"",'Opći obrazac'!$G$44,"")</f>
        <v/>
      </c>
      <c r="S99" s="30" t="str">
        <f>IF('Specifikacija troška'!A108&lt;&gt;"",'Opći obrazac'!#REF!,"")</f>
        <v/>
      </c>
      <c r="T99" s="30"/>
      <c r="U99" s="30"/>
      <c r="V99" s="30"/>
      <c r="W99" s="30"/>
      <c r="X99" s="30"/>
      <c r="Y99" s="30" t="str">
        <f>IF('Specifikacija troška'!A108&lt;&gt;"",'Opći obrazac'!$G$46,"")</f>
        <v/>
      </c>
      <c r="Z99" s="30" t="str">
        <f>IF('Specifikacija troška'!A108&lt;&gt;"",'Opći obrazac'!$B$33,"")</f>
        <v/>
      </c>
      <c r="AA99" s="30" t="str">
        <f>IF('Specifikacija troška'!A108&lt;&gt;"",'Specifikacija troška'!B108,"")</f>
        <v/>
      </c>
      <c r="AB99" s="30" t="str">
        <f>IF('Specifikacija troška'!A108&lt;&gt;"",'Specifikacija troška'!#REF!,"")</f>
        <v/>
      </c>
      <c r="AC99" s="30" t="str">
        <f>IF('Specifikacija troška'!A108&lt;&gt;"",'Specifikacija troška'!#REF!,"")</f>
        <v/>
      </c>
      <c r="AD99" s="62" t="str">
        <f>IF('Specifikacija troška'!A108&lt;&gt;"",'Specifikacija troška'!#REF!,"")</f>
        <v/>
      </c>
      <c r="AE99" s="62" t="str">
        <f>IF('Specifikacija troška'!A108&lt;&gt;"",'Specifikacija troška'!E108,"")</f>
        <v/>
      </c>
      <c r="AF99" s="30" t="str">
        <f>IF('Specifikacija troška'!A108&lt;&gt;"",'Specifikacija troška'!C108,"")</f>
        <v/>
      </c>
      <c r="AG99" s="30" t="str">
        <f>IF('Specifikacija troška'!A108&lt;&gt;"",'Specifikacija troška'!F108,"")</f>
        <v/>
      </c>
      <c r="AH99" s="30"/>
      <c r="AI99" s="30"/>
      <c r="AJ99" s="30"/>
      <c r="AK99" s="30"/>
      <c r="AL99" s="30"/>
      <c r="AM99" s="30"/>
    </row>
    <row r="100" spans="1:39">
      <c r="A100" s="30" t="str">
        <f>IF('Specifikacija troška'!A109&lt;&gt;"",'Specifikacija troška'!A109,"")</f>
        <v/>
      </c>
      <c r="B100" s="30" t="str">
        <f>IF('Specifikacija troška'!A109&lt;&gt;"",CONCATENATE('Opći obrazac'!$F$33,"/",'Specifikacija troška'!A109),"")</f>
        <v/>
      </c>
      <c r="C100" s="30" t="str">
        <f>IF('Specifikacija troška'!A109&lt;&gt;"",'Opći obrazac'!$F$33,"")</f>
        <v/>
      </c>
      <c r="D100" s="30" t="str">
        <f>IF('Specifikacija troška'!A109&lt;&gt;"",LEFT('Opći obrazac'!$I$5,LEN('Opći obrazac'!$I$5)-1),"")</f>
        <v/>
      </c>
      <c r="E100" s="30" t="str">
        <f>IF('Specifikacija troška'!A109&lt;&gt;"",RIGHT('Opći obrazac'!$I$5,1),"")</f>
        <v/>
      </c>
      <c r="F100" s="30" t="str">
        <f>IF('Specifikacija troška'!A109&lt;&gt;"",'Opći obrazac'!$B$11,"")</f>
        <v/>
      </c>
      <c r="G100" s="30" t="str">
        <f>IF('Specifikacija troška'!A109&lt;&gt;"",'Opći obrazac'!$H$11,"")</f>
        <v/>
      </c>
      <c r="H100" s="30" t="str">
        <f>IF('Specifikacija troška'!A109&lt;&gt;"",'Opći obrazac'!$B$14,"")</f>
        <v/>
      </c>
      <c r="I100" s="30" t="str">
        <f>IF('Specifikacija troška'!A109&lt;&gt;"",'Opći obrazac'!$G$14,"")</f>
        <v/>
      </c>
      <c r="J100" s="30" t="str">
        <f>IF('Specifikacija troška'!A109&lt;&gt;"",'Opći obrazac'!$H$14,"")</f>
        <v/>
      </c>
      <c r="K100" s="30" t="str">
        <f>IF('Specifikacija troška'!A109&lt;&gt;"",'Opći obrazac'!$B$21,"")</f>
        <v/>
      </c>
      <c r="L100" s="30" t="str">
        <f>IF('Specifikacija troška'!A109&lt;&gt;"",'Opći obrazac'!$E$21,"")</f>
        <v/>
      </c>
      <c r="M100" s="30" t="str">
        <f>IF('Specifikacija troška'!A109&lt;&gt;"",'Opći obrazac'!#REF!,"")</f>
        <v/>
      </c>
      <c r="N100" s="30" t="str">
        <f>IF('Specifikacija troška'!A109&lt;&gt;"",'Opći obrazac'!$B$24,"")</f>
        <v/>
      </c>
      <c r="O100" s="30" t="str">
        <f>IF('Specifikacija troška'!A109&lt;&gt;"",'Opći obrazac'!$I$21,"")</f>
        <v/>
      </c>
      <c r="P100" s="30" t="str">
        <f>IF('Specifikacija troška'!A109&lt;&gt;"",'Opći obrazac'!$G$40,"")</f>
        <v/>
      </c>
      <c r="Q100" s="30" t="str">
        <f>IF('Specifikacija troška'!A109&lt;&gt;"",'Opći obrazac'!$G$42,"")</f>
        <v/>
      </c>
      <c r="R100" s="30" t="str">
        <f>IF('Specifikacija troška'!A109&lt;&gt;"",'Opći obrazac'!$G$44,"")</f>
        <v/>
      </c>
      <c r="S100" s="30" t="str">
        <f>IF('Specifikacija troška'!A109&lt;&gt;"",'Opći obrazac'!#REF!,"")</f>
        <v/>
      </c>
      <c r="T100" s="30"/>
      <c r="U100" s="30"/>
      <c r="V100" s="30"/>
      <c r="W100" s="30"/>
      <c r="X100" s="30"/>
      <c r="Y100" s="30" t="str">
        <f>IF('Specifikacija troška'!A109&lt;&gt;"",'Opći obrazac'!$G$46,"")</f>
        <v/>
      </c>
      <c r="Z100" s="30" t="str">
        <f>IF('Specifikacija troška'!A109&lt;&gt;"",'Opći obrazac'!$B$33,"")</f>
        <v/>
      </c>
      <c r="AA100" s="30" t="str">
        <f>IF('Specifikacija troška'!A109&lt;&gt;"",'Specifikacija troška'!B109,"")</f>
        <v/>
      </c>
      <c r="AB100" s="30" t="str">
        <f>IF('Specifikacija troška'!A109&lt;&gt;"",'Specifikacija troška'!#REF!,"")</f>
        <v/>
      </c>
      <c r="AC100" s="30" t="str">
        <f>IF('Specifikacija troška'!A109&lt;&gt;"",'Specifikacija troška'!#REF!,"")</f>
        <v/>
      </c>
      <c r="AD100" s="62" t="str">
        <f>IF('Specifikacija troška'!A109&lt;&gt;"",'Specifikacija troška'!#REF!,"")</f>
        <v/>
      </c>
      <c r="AE100" s="62" t="str">
        <f>IF('Specifikacija troška'!A109&lt;&gt;"",'Specifikacija troška'!E109,"")</f>
        <v/>
      </c>
      <c r="AF100" s="30" t="str">
        <f>IF('Specifikacija troška'!A109&lt;&gt;"",'Specifikacija troška'!C109,"")</f>
        <v/>
      </c>
      <c r="AG100" s="30" t="str">
        <f>IF('Specifikacija troška'!A109&lt;&gt;"",'Specifikacija troška'!F109,"")</f>
        <v/>
      </c>
      <c r="AH100" s="30"/>
      <c r="AI100" s="30"/>
      <c r="AJ100" s="30"/>
      <c r="AK100" s="30"/>
      <c r="AL100" s="30"/>
      <c r="AM100" s="30"/>
    </row>
    <row r="101" spans="1:39">
      <c r="A101" s="30" t="str">
        <f>IF('Specifikacija troška'!A110&lt;&gt;"",'Specifikacija troška'!A110,"")</f>
        <v/>
      </c>
      <c r="B101" s="30" t="str">
        <f>IF('Specifikacija troška'!A110&lt;&gt;"",CONCATENATE('Opći obrazac'!$F$33,"/",'Specifikacija troška'!A110),"")</f>
        <v/>
      </c>
      <c r="C101" s="30" t="str">
        <f>IF('Specifikacija troška'!A110&lt;&gt;"",'Opći obrazac'!$F$33,"")</f>
        <v/>
      </c>
      <c r="D101" s="30" t="str">
        <f>IF('Specifikacija troška'!A110&lt;&gt;"",LEFT('Opći obrazac'!$I$5,LEN('Opći obrazac'!$I$5)-1),"")</f>
        <v/>
      </c>
      <c r="E101" s="30" t="str">
        <f>IF('Specifikacija troška'!A110&lt;&gt;"",RIGHT('Opći obrazac'!$I$5,1),"")</f>
        <v/>
      </c>
      <c r="F101" s="30" t="str">
        <f>IF('Specifikacija troška'!A110&lt;&gt;"",'Opći obrazac'!$B$11,"")</f>
        <v/>
      </c>
      <c r="G101" s="30" t="str">
        <f>IF('Specifikacija troška'!A110&lt;&gt;"",'Opći obrazac'!$H$11,"")</f>
        <v/>
      </c>
      <c r="H101" s="30" t="str">
        <f>IF('Specifikacija troška'!A110&lt;&gt;"",'Opći obrazac'!$B$14,"")</f>
        <v/>
      </c>
      <c r="I101" s="30" t="str">
        <f>IF('Specifikacija troška'!A110&lt;&gt;"",'Opći obrazac'!$G$14,"")</f>
        <v/>
      </c>
      <c r="J101" s="30" t="str">
        <f>IF('Specifikacija troška'!A110&lt;&gt;"",'Opći obrazac'!$H$14,"")</f>
        <v/>
      </c>
      <c r="K101" s="30" t="str">
        <f>IF('Specifikacija troška'!A110&lt;&gt;"",'Opći obrazac'!$B$21,"")</f>
        <v/>
      </c>
      <c r="L101" s="30" t="str">
        <f>IF('Specifikacija troška'!A110&lt;&gt;"",'Opći obrazac'!$E$21,"")</f>
        <v/>
      </c>
      <c r="M101" s="30" t="str">
        <f>IF('Specifikacija troška'!A110&lt;&gt;"",'Opći obrazac'!#REF!,"")</f>
        <v/>
      </c>
      <c r="N101" s="30" t="str">
        <f>IF('Specifikacija troška'!A110&lt;&gt;"",'Opći obrazac'!$B$24,"")</f>
        <v/>
      </c>
      <c r="O101" s="30" t="str">
        <f>IF('Specifikacija troška'!A110&lt;&gt;"",'Opći obrazac'!$I$21,"")</f>
        <v/>
      </c>
      <c r="P101" s="30" t="str">
        <f>IF('Specifikacija troška'!A110&lt;&gt;"",'Opći obrazac'!$G$40,"")</f>
        <v/>
      </c>
      <c r="Q101" s="30" t="str">
        <f>IF('Specifikacija troška'!A110&lt;&gt;"",'Opći obrazac'!$G$42,"")</f>
        <v/>
      </c>
      <c r="R101" s="30" t="str">
        <f>IF('Specifikacija troška'!A110&lt;&gt;"",'Opći obrazac'!$G$44,"")</f>
        <v/>
      </c>
      <c r="S101" s="30" t="str">
        <f>IF('Specifikacija troška'!A110&lt;&gt;"",'Opći obrazac'!#REF!,"")</f>
        <v/>
      </c>
      <c r="T101" s="30"/>
      <c r="U101" s="30"/>
      <c r="V101" s="30"/>
      <c r="W101" s="30"/>
      <c r="X101" s="30"/>
      <c r="Y101" s="30" t="str">
        <f>IF('Specifikacija troška'!A110&lt;&gt;"",'Opći obrazac'!$G$46,"")</f>
        <v/>
      </c>
      <c r="Z101" s="30" t="str">
        <f>IF('Specifikacija troška'!A110&lt;&gt;"",'Opći obrazac'!$B$33,"")</f>
        <v/>
      </c>
      <c r="AA101" s="30" t="str">
        <f>IF('Specifikacija troška'!A110&lt;&gt;"",'Specifikacija troška'!B110,"")</f>
        <v/>
      </c>
      <c r="AB101" s="30" t="str">
        <f>IF('Specifikacija troška'!A110&lt;&gt;"",'Specifikacija troška'!#REF!,"")</f>
        <v/>
      </c>
      <c r="AC101" s="30" t="str">
        <f>IF('Specifikacija troška'!A110&lt;&gt;"",'Specifikacija troška'!#REF!,"")</f>
        <v/>
      </c>
      <c r="AD101" s="62" t="str">
        <f>IF('Specifikacija troška'!A110&lt;&gt;"",'Specifikacija troška'!#REF!,"")</f>
        <v/>
      </c>
      <c r="AE101" s="62" t="str">
        <f>IF('Specifikacija troška'!A110&lt;&gt;"",'Specifikacija troška'!E110,"")</f>
        <v/>
      </c>
      <c r="AF101" s="30" t="str">
        <f>IF('Specifikacija troška'!A110&lt;&gt;"",'Specifikacija troška'!C110,"")</f>
        <v/>
      </c>
      <c r="AG101" s="30" t="str">
        <f>IF('Specifikacija troška'!A110&lt;&gt;"",'Specifikacija troška'!F110,"")</f>
        <v/>
      </c>
      <c r="AH101" s="30"/>
      <c r="AI101" s="30"/>
      <c r="AJ101" s="30"/>
      <c r="AK101" s="30"/>
      <c r="AL101" s="30"/>
      <c r="AM101" s="30"/>
    </row>
    <row r="102" spans="1:39">
      <c r="A102" s="30" t="str">
        <f>IF('Specifikacija troška'!A111&lt;&gt;"",'Specifikacija troška'!A111,"")</f>
        <v/>
      </c>
      <c r="B102" s="30" t="str">
        <f>IF('Specifikacija troška'!A111&lt;&gt;"",CONCATENATE('Opći obrazac'!$F$33,"/",'Specifikacija troška'!A111),"")</f>
        <v/>
      </c>
      <c r="C102" s="30" t="str">
        <f>IF('Specifikacija troška'!A111&lt;&gt;"",'Opći obrazac'!$F$33,"")</f>
        <v/>
      </c>
      <c r="D102" s="30" t="str">
        <f>IF('Specifikacija troška'!A111&lt;&gt;"",LEFT('Opći obrazac'!$I$5,LEN('Opći obrazac'!$I$5)-1),"")</f>
        <v/>
      </c>
      <c r="E102" s="30" t="str">
        <f>IF('Specifikacija troška'!A111&lt;&gt;"",RIGHT('Opći obrazac'!$I$5,1),"")</f>
        <v/>
      </c>
      <c r="F102" s="30" t="str">
        <f>IF('Specifikacija troška'!A111&lt;&gt;"",'Opći obrazac'!$B$11,"")</f>
        <v/>
      </c>
      <c r="G102" s="30" t="str">
        <f>IF('Specifikacija troška'!A111&lt;&gt;"",'Opći obrazac'!$H$11,"")</f>
        <v/>
      </c>
      <c r="H102" s="30" t="str">
        <f>IF('Specifikacija troška'!A111&lt;&gt;"",'Opći obrazac'!$B$14,"")</f>
        <v/>
      </c>
      <c r="I102" s="30" t="str">
        <f>IF('Specifikacija troška'!A111&lt;&gt;"",'Opći obrazac'!$G$14,"")</f>
        <v/>
      </c>
      <c r="J102" s="30" t="str">
        <f>IF('Specifikacija troška'!A111&lt;&gt;"",'Opći obrazac'!$H$14,"")</f>
        <v/>
      </c>
      <c r="K102" s="30" t="str">
        <f>IF('Specifikacija troška'!A111&lt;&gt;"",'Opći obrazac'!$B$21,"")</f>
        <v/>
      </c>
      <c r="L102" s="30" t="str">
        <f>IF('Specifikacija troška'!A111&lt;&gt;"",'Opći obrazac'!$E$21,"")</f>
        <v/>
      </c>
      <c r="M102" s="30" t="str">
        <f>IF('Specifikacija troška'!A111&lt;&gt;"",'Opći obrazac'!#REF!,"")</f>
        <v/>
      </c>
      <c r="N102" s="30" t="str">
        <f>IF('Specifikacija troška'!A111&lt;&gt;"",'Opći obrazac'!$B$24,"")</f>
        <v/>
      </c>
      <c r="O102" s="30" t="str">
        <f>IF('Specifikacija troška'!A111&lt;&gt;"",'Opći obrazac'!$I$21,"")</f>
        <v/>
      </c>
      <c r="P102" s="30" t="str">
        <f>IF('Specifikacija troška'!A111&lt;&gt;"",'Opći obrazac'!$G$40,"")</f>
        <v/>
      </c>
      <c r="Q102" s="30" t="str">
        <f>IF('Specifikacija troška'!A111&lt;&gt;"",'Opći obrazac'!$G$42,"")</f>
        <v/>
      </c>
      <c r="R102" s="30" t="str">
        <f>IF('Specifikacija troška'!A111&lt;&gt;"",'Opći obrazac'!$G$44,"")</f>
        <v/>
      </c>
      <c r="S102" s="30" t="str">
        <f>IF('Specifikacija troška'!A111&lt;&gt;"",'Opći obrazac'!#REF!,"")</f>
        <v/>
      </c>
      <c r="T102" s="30"/>
      <c r="U102" s="30"/>
      <c r="V102" s="30"/>
      <c r="W102" s="30"/>
      <c r="X102" s="30"/>
      <c r="Y102" s="30" t="str">
        <f>IF('Specifikacija troška'!A111&lt;&gt;"",'Opći obrazac'!$G$46,"")</f>
        <v/>
      </c>
      <c r="Z102" s="30" t="str">
        <f>IF('Specifikacija troška'!A111&lt;&gt;"",'Opći obrazac'!$B$33,"")</f>
        <v/>
      </c>
      <c r="AA102" s="30" t="str">
        <f>IF('Specifikacija troška'!A111&lt;&gt;"",'Specifikacija troška'!B111,"")</f>
        <v/>
      </c>
      <c r="AB102" s="30" t="str">
        <f>IF('Specifikacija troška'!A111&lt;&gt;"",'Specifikacija troška'!#REF!,"")</f>
        <v/>
      </c>
      <c r="AC102" s="30" t="str">
        <f>IF('Specifikacija troška'!A111&lt;&gt;"",'Specifikacija troška'!#REF!,"")</f>
        <v/>
      </c>
      <c r="AD102" s="62" t="str">
        <f>IF('Specifikacija troška'!A111&lt;&gt;"",'Specifikacija troška'!#REF!,"")</f>
        <v/>
      </c>
      <c r="AE102" s="62" t="str">
        <f>IF('Specifikacija troška'!A111&lt;&gt;"",'Specifikacija troška'!E111,"")</f>
        <v/>
      </c>
      <c r="AF102" s="30" t="str">
        <f>IF('Specifikacija troška'!A111&lt;&gt;"",'Specifikacija troška'!C111,"")</f>
        <v/>
      </c>
      <c r="AG102" s="30" t="str">
        <f>IF('Specifikacija troška'!A111&lt;&gt;"",'Specifikacija troška'!F111,"")</f>
        <v/>
      </c>
      <c r="AH102" s="30"/>
      <c r="AI102" s="30"/>
      <c r="AJ102" s="30"/>
      <c r="AK102" s="30"/>
      <c r="AL102" s="30"/>
      <c r="AM102" s="30"/>
    </row>
    <row r="103" spans="1:39">
      <c r="A103" s="30" t="str">
        <f>IF('Specifikacija troška'!A112&lt;&gt;"",'Specifikacija troška'!A112,"")</f>
        <v/>
      </c>
      <c r="B103" s="30" t="str">
        <f>IF('Specifikacija troška'!A112&lt;&gt;"",CONCATENATE('Opći obrazac'!$F$33,"/",'Specifikacija troška'!A112),"")</f>
        <v/>
      </c>
      <c r="C103" s="30" t="str">
        <f>IF('Specifikacija troška'!A112&lt;&gt;"",'Opći obrazac'!$F$33,"")</f>
        <v/>
      </c>
      <c r="D103" s="30" t="str">
        <f>IF('Specifikacija troška'!A112&lt;&gt;"",LEFT('Opći obrazac'!$I$5,LEN('Opći obrazac'!$I$5)-1),"")</f>
        <v/>
      </c>
      <c r="E103" s="30" t="str">
        <f>IF('Specifikacija troška'!A112&lt;&gt;"",RIGHT('Opći obrazac'!$I$5,1),"")</f>
        <v/>
      </c>
      <c r="F103" s="30" t="str">
        <f>IF('Specifikacija troška'!A112&lt;&gt;"",'Opći obrazac'!$B$11,"")</f>
        <v/>
      </c>
      <c r="G103" s="30" t="str">
        <f>IF('Specifikacija troška'!A112&lt;&gt;"",'Opći obrazac'!$H$11,"")</f>
        <v/>
      </c>
      <c r="H103" s="30" t="str">
        <f>IF('Specifikacija troška'!A112&lt;&gt;"",'Opći obrazac'!$B$14,"")</f>
        <v/>
      </c>
      <c r="I103" s="30" t="str">
        <f>IF('Specifikacija troška'!A112&lt;&gt;"",'Opći obrazac'!$G$14,"")</f>
        <v/>
      </c>
      <c r="J103" s="30" t="str">
        <f>IF('Specifikacija troška'!A112&lt;&gt;"",'Opći obrazac'!$H$14,"")</f>
        <v/>
      </c>
      <c r="K103" s="30" t="str">
        <f>IF('Specifikacija troška'!A112&lt;&gt;"",'Opći obrazac'!$B$21,"")</f>
        <v/>
      </c>
      <c r="L103" s="30" t="str">
        <f>IF('Specifikacija troška'!A112&lt;&gt;"",'Opći obrazac'!$E$21,"")</f>
        <v/>
      </c>
      <c r="M103" s="30" t="str">
        <f>IF('Specifikacija troška'!A112&lt;&gt;"",'Opći obrazac'!#REF!,"")</f>
        <v/>
      </c>
      <c r="N103" s="30" t="str">
        <f>IF('Specifikacija troška'!A112&lt;&gt;"",'Opći obrazac'!$B$24,"")</f>
        <v/>
      </c>
      <c r="O103" s="30" t="str">
        <f>IF('Specifikacija troška'!A112&lt;&gt;"",'Opći obrazac'!$I$21,"")</f>
        <v/>
      </c>
      <c r="P103" s="30" t="str">
        <f>IF('Specifikacija troška'!A112&lt;&gt;"",'Opći obrazac'!$G$40,"")</f>
        <v/>
      </c>
      <c r="Q103" s="30" t="str">
        <f>IF('Specifikacija troška'!A112&lt;&gt;"",'Opći obrazac'!$G$42,"")</f>
        <v/>
      </c>
      <c r="R103" s="30" t="str">
        <f>IF('Specifikacija troška'!A112&lt;&gt;"",'Opći obrazac'!$G$44,"")</f>
        <v/>
      </c>
      <c r="S103" s="30" t="str">
        <f>IF('Specifikacija troška'!A112&lt;&gt;"",'Opći obrazac'!#REF!,"")</f>
        <v/>
      </c>
      <c r="T103" s="30"/>
      <c r="U103" s="30"/>
      <c r="V103" s="30"/>
      <c r="W103" s="30"/>
      <c r="X103" s="30"/>
      <c r="Y103" s="30" t="str">
        <f>IF('Specifikacija troška'!A112&lt;&gt;"",'Opći obrazac'!$G$46,"")</f>
        <v/>
      </c>
      <c r="Z103" s="30" t="str">
        <f>IF('Specifikacija troška'!A112&lt;&gt;"",'Opći obrazac'!$B$33,"")</f>
        <v/>
      </c>
      <c r="AA103" s="30" t="str">
        <f>IF('Specifikacija troška'!A112&lt;&gt;"",'Specifikacija troška'!B112,"")</f>
        <v/>
      </c>
      <c r="AB103" s="30" t="str">
        <f>IF('Specifikacija troška'!A112&lt;&gt;"",'Specifikacija troška'!#REF!,"")</f>
        <v/>
      </c>
      <c r="AC103" s="30" t="str">
        <f>IF('Specifikacija troška'!A112&lt;&gt;"",'Specifikacija troška'!#REF!,"")</f>
        <v/>
      </c>
      <c r="AD103" s="62" t="str">
        <f>IF('Specifikacija troška'!A112&lt;&gt;"",'Specifikacija troška'!#REF!,"")</f>
        <v/>
      </c>
      <c r="AE103" s="62" t="str">
        <f>IF('Specifikacija troška'!A112&lt;&gt;"",'Specifikacija troška'!E112,"")</f>
        <v/>
      </c>
      <c r="AF103" s="30" t="str">
        <f>IF('Specifikacija troška'!A112&lt;&gt;"",'Specifikacija troška'!C112,"")</f>
        <v/>
      </c>
      <c r="AG103" s="30" t="str">
        <f>IF('Specifikacija troška'!A112&lt;&gt;"",'Specifikacija troška'!F112,"")</f>
        <v/>
      </c>
      <c r="AH103" s="30"/>
      <c r="AI103" s="30"/>
      <c r="AJ103" s="30"/>
      <c r="AK103" s="30"/>
      <c r="AL103" s="30"/>
      <c r="AM103" s="30"/>
    </row>
    <row r="104" spans="1:39">
      <c r="A104" s="30" t="str">
        <f>IF('Specifikacija troška'!A113&lt;&gt;"",'Specifikacija troška'!A113,"")</f>
        <v/>
      </c>
      <c r="B104" s="30" t="str">
        <f>IF('Specifikacija troška'!A113&lt;&gt;"",CONCATENATE('Opći obrazac'!$F$33,"/",'Specifikacija troška'!A113),"")</f>
        <v/>
      </c>
      <c r="C104" s="30" t="str">
        <f>IF('Specifikacija troška'!A113&lt;&gt;"",'Opći obrazac'!$F$33,"")</f>
        <v/>
      </c>
      <c r="D104" s="30" t="str">
        <f>IF('Specifikacija troška'!A113&lt;&gt;"",LEFT('Opći obrazac'!$I$5,LEN('Opći obrazac'!$I$5)-1),"")</f>
        <v/>
      </c>
      <c r="E104" s="30" t="str">
        <f>IF('Specifikacija troška'!A113&lt;&gt;"",RIGHT('Opći obrazac'!$I$5,1),"")</f>
        <v/>
      </c>
      <c r="F104" s="30" t="str">
        <f>IF('Specifikacija troška'!A113&lt;&gt;"",'Opći obrazac'!$B$11,"")</f>
        <v/>
      </c>
      <c r="G104" s="30" t="str">
        <f>IF('Specifikacija troška'!A113&lt;&gt;"",'Opći obrazac'!$H$11,"")</f>
        <v/>
      </c>
      <c r="H104" s="30" t="str">
        <f>IF('Specifikacija troška'!A113&lt;&gt;"",'Opći obrazac'!$B$14,"")</f>
        <v/>
      </c>
      <c r="I104" s="30" t="str">
        <f>IF('Specifikacija troška'!A113&lt;&gt;"",'Opći obrazac'!$G$14,"")</f>
        <v/>
      </c>
      <c r="J104" s="30" t="str">
        <f>IF('Specifikacija troška'!A113&lt;&gt;"",'Opći obrazac'!$H$14,"")</f>
        <v/>
      </c>
      <c r="K104" s="30" t="str">
        <f>IF('Specifikacija troška'!A113&lt;&gt;"",'Opći obrazac'!$B$21,"")</f>
        <v/>
      </c>
      <c r="L104" s="30" t="str">
        <f>IF('Specifikacija troška'!A113&lt;&gt;"",'Opći obrazac'!$E$21,"")</f>
        <v/>
      </c>
      <c r="M104" s="30" t="str">
        <f>IF('Specifikacija troška'!A113&lt;&gt;"",'Opći obrazac'!#REF!,"")</f>
        <v/>
      </c>
      <c r="N104" s="30" t="str">
        <f>IF('Specifikacija troška'!A113&lt;&gt;"",'Opći obrazac'!$B$24,"")</f>
        <v/>
      </c>
      <c r="O104" s="30" t="str">
        <f>IF('Specifikacija troška'!A113&lt;&gt;"",'Opći obrazac'!$I$21,"")</f>
        <v/>
      </c>
      <c r="P104" s="30" t="str">
        <f>IF('Specifikacija troška'!A113&lt;&gt;"",'Opći obrazac'!$G$40,"")</f>
        <v/>
      </c>
      <c r="Q104" s="30" t="str">
        <f>IF('Specifikacija troška'!A113&lt;&gt;"",'Opći obrazac'!$G$42,"")</f>
        <v/>
      </c>
      <c r="R104" s="30" t="str">
        <f>IF('Specifikacija troška'!A113&lt;&gt;"",'Opći obrazac'!$G$44,"")</f>
        <v/>
      </c>
      <c r="S104" s="30" t="str">
        <f>IF('Specifikacija troška'!A113&lt;&gt;"",'Opći obrazac'!#REF!,"")</f>
        <v/>
      </c>
      <c r="T104" s="30"/>
      <c r="U104" s="30"/>
      <c r="V104" s="30"/>
      <c r="W104" s="30"/>
      <c r="X104" s="30"/>
      <c r="Y104" s="30" t="str">
        <f>IF('Specifikacija troška'!A113&lt;&gt;"",'Opći obrazac'!$G$46,"")</f>
        <v/>
      </c>
      <c r="Z104" s="30" t="str">
        <f>IF('Specifikacija troška'!A113&lt;&gt;"",'Opći obrazac'!$B$33,"")</f>
        <v/>
      </c>
      <c r="AA104" s="30" t="str">
        <f>IF('Specifikacija troška'!A113&lt;&gt;"",'Specifikacija troška'!B113,"")</f>
        <v/>
      </c>
      <c r="AB104" s="30" t="str">
        <f>IF('Specifikacija troška'!A113&lt;&gt;"",'Specifikacija troška'!#REF!,"")</f>
        <v/>
      </c>
      <c r="AC104" s="30" t="str">
        <f>IF('Specifikacija troška'!A113&lt;&gt;"",'Specifikacija troška'!#REF!,"")</f>
        <v/>
      </c>
      <c r="AD104" s="62" t="str">
        <f>IF('Specifikacija troška'!A113&lt;&gt;"",'Specifikacija troška'!#REF!,"")</f>
        <v/>
      </c>
      <c r="AE104" s="62" t="str">
        <f>IF('Specifikacija troška'!A113&lt;&gt;"",'Specifikacija troška'!E113,"")</f>
        <v/>
      </c>
      <c r="AF104" s="30" t="str">
        <f>IF('Specifikacija troška'!A113&lt;&gt;"",'Specifikacija troška'!C113,"")</f>
        <v/>
      </c>
      <c r="AG104" s="30" t="str">
        <f>IF('Specifikacija troška'!A113&lt;&gt;"",'Specifikacija troška'!F113,"")</f>
        <v/>
      </c>
      <c r="AH104" s="30"/>
      <c r="AI104" s="30"/>
      <c r="AJ104" s="30"/>
      <c r="AK104" s="30"/>
      <c r="AL104" s="30"/>
      <c r="AM104" s="30"/>
    </row>
    <row r="105" spans="1:39">
      <c r="A105" s="30" t="str">
        <f>IF('Specifikacija troška'!A114&lt;&gt;"",'Specifikacija troška'!A114,"")</f>
        <v/>
      </c>
      <c r="B105" s="30" t="str">
        <f>IF('Specifikacija troška'!A114&lt;&gt;"",CONCATENATE('Opći obrazac'!$F$33,"/",'Specifikacija troška'!A114),"")</f>
        <v/>
      </c>
      <c r="C105" s="30" t="str">
        <f>IF('Specifikacija troška'!A114&lt;&gt;"",'Opći obrazac'!$F$33,"")</f>
        <v/>
      </c>
      <c r="D105" s="30" t="str">
        <f>IF('Specifikacija troška'!A114&lt;&gt;"",LEFT('Opći obrazac'!$I$5,LEN('Opći obrazac'!$I$5)-1),"")</f>
        <v/>
      </c>
      <c r="E105" s="30" t="str">
        <f>IF('Specifikacija troška'!A114&lt;&gt;"",RIGHT('Opći obrazac'!$I$5,1),"")</f>
        <v/>
      </c>
      <c r="F105" s="30" t="str">
        <f>IF('Specifikacija troška'!A114&lt;&gt;"",'Opći obrazac'!$B$11,"")</f>
        <v/>
      </c>
      <c r="G105" s="30" t="str">
        <f>IF('Specifikacija troška'!A114&lt;&gt;"",'Opći obrazac'!$H$11,"")</f>
        <v/>
      </c>
      <c r="H105" s="30" t="str">
        <f>IF('Specifikacija troška'!A114&lt;&gt;"",'Opći obrazac'!$B$14,"")</f>
        <v/>
      </c>
      <c r="I105" s="30" t="str">
        <f>IF('Specifikacija troška'!A114&lt;&gt;"",'Opći obrazac'!$G$14,"")</f>
        <v/>
      </c>
      <c r="J105" s="30" t="str">
        <f>IF('Specifikacija troška'!A114&lt;&gt;"",'Opći obrazac'!$H$14,"")</f>
        <v/>
      </c>
      <c r="K105" s="30" t="str">
        <f>IF('Specifikacija troška'!A114&lt;&gt;"",'Opći obrazac'!$B$21,"")</f>
        <v/>
      </c>
      <c r="L105" s="30" t="str">
        <f>IF('Specifikacija troška'!A114&lt;&gt;"",'Opći obrazac'!$E$21,"")</f>
        <v/>
      </c>
      <c r="M105" s="30" t="str">
        <f>IF('Specifikacija troška'!A114&lt;&gt;"",'Opći obrazac'!#REF!,"")</f>
        <v/>
      </c>
      <c r="N105" s="30" t="str">
        <f>IF('Specifikacija troška'!A114&lt;&gt;"",'Opći obrazac'!$B$24,"")</f>
        <v/>
      </c>
      <c r="O105" s="30" t="str">
        <f>IF('Specifikacija troška'!A114&lt;&gt;"",'Opći obrazac'!$I$21,"")</f>
        <v/>
      </c>
      <c r="P105" s="30" t="str">
        <f>IF('Specifikacija troška'!A114&lt;&gt;"",'Opći obrazac'!$G$40,"")</f>
        <v/>
      </c>
      <c r="Q105" s="30" t="str">
        <f>IF('Specifikacija troška'!A114&lt;&gt;"",'Opći obrazac'!$G$42,"")</f>
        <v/>
      </c>
      <c r="R105" s="30" t="str">
        <f>IF('Specifikacija troška'!A114&lt;&gt;"",'Opći obrazac'!$G$44,"")</f>
        <v/>
      </c>
      <c r="S105" s="30" t="str">
        <f>IF('Specifikacija troška'!A114&lt;&gt;"",'Opći obrazac'!#REF!,"")</f>
        <v/>
      </c>
      <c r="T105" s="30"/>
      <c r="U105" s="30"/>
      <c r="V105" s="30"/>
      <c r="W105" s="30"/>
      <c r="X105" s="30"/>
      <c r="Y105" s="30" t="str">
        <f>IF('Specifikacija troška'!A114&lt;&gt;"",'Opći obrazac'!$G$46,"")</f>
        <v/>
      </c>
      <c r="Z105" s="30" t="str">
        <f>IF('Specifikacija troška'!A114&lt;&gt;"",'Opći obrazac'!$B$33,"")</f>
        <v/>
      </c>
      <c r="AA105" s="30" t="str">
        <f>IF('Specifikacija troška'!A114&lt;&gt;"",'Specifikacija troška'!B114,"")</f>
        <v/>
      </c>
      <c r="AB105" s="30" t="str">
        <f>IF('Specifikacija troška'!A114&lt;&gt;"",'Specifikacija troška'!#REF!,"")</f>
        <v/>
      </c>
      <c r="AC105" s="30" t="str">
        <f>IF('Specifikacija troška'!A114&lt;&gt;"",'Specifikacija troška'!#REF!,"")</f>
        <v/>
      </c>
      <c r="AD105" s="62" t="str">
        <f>IF('Specifikacija troška'!A114&lt;&gt;"",'Specifikacija troška'!#REF!,"")</f>
        <v/>
      </c>
      <c r="AE105" s="62" t="str">
        <f>IF('Specifikacija troška'!A114&lt;&gt;"",'Specifikacija troška'!E114,"")</f>
        <v/>
      </c>
      <c r="AF105" s="30" t="str">
        <f>IF('Specifikacija troška'!A114&lt;&gt;"",'Specifikacija troška'!C114,"")</f>
        <v/>
      </c>
      <c r="AG105" s="30" t="str">
        <f>IF('Specifikacija troška'!A114&lt;&gt;"",'Specifikacija troška'!F114,"")</f>
        <v/>
      </c>
      <c r="AH105" s="30"/>
      <c r="AI105" s="30"/>
      <c r="AJ105" s="30"/>
      <c r="AK105" s="30"/>
      <c r="AL105" s="30"/>
      <c r="AM105" s="30"/>
    </row>
    <row r="106" spans="1:39">
      <c r="A106" s="30" t="str">
        <f>IF('Specifikacija troška'!A115&lt;&gt;"",'Specifikacija troška'!A115,"")</f>
        <v/>
      </c>
      <c r="B106" s="30" t="str">
        <f>IF('Specifikacija troška'!A115&lt;&gt;"",CONCATENATE('Opći obrazac'!$F$33,"/",'Specifikacija troška'!A115),"")</f>
        <v/>
      </c>
      <c r="C106" s="30" t="str">
        <f>IF('Specifikacija troška'!A115&lt;&gt;"",'Opći obrazac'!$F$33,"")</f>
        <v/>
      </c>
      <c r="D106" s="30" t="str">
        <f>IF('Specifikacija troška'!A115&lt;&gt;"",LEFT('Opći obrazac'!$I$5,LEN('Opći obrazac'!$I$5)-1),"")</f>
        <v/>
      </c>
      <c r="E106" s="30" t="str">
        <f>IF('Specifikacija troška'!A115&lt;&gt;"",RIGHT('Opći obrazac'!$I$5,1),"")</f>
        <v/>
      </c>
      <c r="F106" s="30" t="str">
        <f>IF('Specifikacija troška'!A115&lt;&gt;"",'Opći obrazac'!$B$11,"")</f>
        <v/>
      </c>
      <c r="G106" s="30" t="str">
        <f>IF('Specifikacija troška'!A115&lt;&gt;"",'Opći obrazac'!$H$11,"")</f>
        <v/>
      </c>
      <c r="H106" s="30" t="str">
        <f>IF('Specifikacija troška'!A115&lt;&gt;"",'Opći obrazac'!$B$14,"")</f>
        <v/>
      </c>
      <c r="I106" s="30" t="str">
        <f>IF('Specifikacija troška'!A115&lt;&gt;"",'Opći obrazac'!$G$14,"")</f>
        <v/>
      </c>
      <c r="J106" s="30" t="str">
        <f>IF('Specifikacija troška'!A115&lt;&gt;"",'Opći obrazac'!$H$14,"")</f>
        <v/>
      </c>
      <c r="K106" s="30" t="str">
        <f>IF('Specifikacija troška'!A115&lt;&gt;"",'Opći obrazac'!$B$21,"")</f>
        <v/>
      </c>
      <c r="L106" s="30" t="str">
        <f>IF('Specifikacija troška'!A115&lt;&gt;"",'Opći obrazac'!$E$21,"")</f>
        <v/>
      </c>
      <c r="M106" s="30" t="str">
        <f>IF('Specifikacija troška'!A115&lt;&gt;"",'Opći obrazac'!#REF!,"")</f>
        <v/>
      </c>
      <c r="N106" s="30" t="str">
        <f>IF('Specifikacija troška'!A115&lt;&gt;"",'Opći obrazac'!$B$24,"")</f>
        <v/>
      </c>
      <c r="O106" s="30" t="str">
        <f>IF('Specifikacija troška'!A115&lt;&gt;"",'Opći obrazac'!$I$21,"")</f>
        <v/>
      </c>
      <c r="P106" s="30" t="str">
        <f>IF('Specifikacija troška'!A115&lt;&gt;"",'Opći obrazac'!$G$40,"")</f>
        <v/>
      </c>
      <c r="Q106" s="30" t="str">
        <f>IF('Specifikacija troška'!A115&lt;&gt;"",'Opći obrazac'!$G$42,"")</f>
        <v/>
      </c>
      <c r="R106" s="30" t="str">
        <f>IF('Specifikacija troška'!A115&lt;&gt;"",'Opći obrazac'!$G$44,"")</f>
        <v/>
      </c>
      <c r="S106" s="30" t="str">
        <f>IF('Specifikacija troška'!A115&lt;&gt;"",'Opći obrazac'!#REF!,"")</f>
        <v/>
      </c>
      <c r="T106" s="30"/>
      <c r="U106" s="30"/>
      <c r="V106" s="30"/>
      <c r="W106" s="30"/>
      <c r="X106" s="30"/>
      <c r="Y106" s="30" t="str">
        <f>IF('Specifikacija troška'!A115&lt;&gt;"",'Opći obrazac'!$G$46,"")</f>
        <v/>
      </c>
      <c r="Z106" s="30" t="str">
        <f>IF('Specifikacija troška'!A115&lt;&gt;"",'Opći obrazac'!$B$33,"")</f>
        <v/>
      </c>
      <c r="AA106" s="30" t="str">
        <f>IF('Specifikacija troška'!A115&lt;&gt;"",'Specifikacija troška'!B115,"")</f>
        <v/>
      </c>
      <c r="AB106" s="30" t="str">
        <f>IF('Specifikacija troška'!A115&lt;&gt;"",'Specifikacija troška'!#REF!,"")</f>
        <v/>
      </c>
      <c r="AC106" s="30" t="str">
        <f>IF('Specifikacija troška'!A115&lt;&gt;"",'Specifikacija troška'!#REF!,"")</f>
        <v/>
      </c>
      <c r="AD106" s="62" t="str">
        <f>IF('Specifikacija troška'!A115&lt;&gt;"",'Specifikacija troška'!#REF!,"")</f>
        <v/>
      </c>
      <c r="AE106" s="62" t="str">
        <f>IF('Specifikacija troška'!A115&lt;&gt;"",'Specifikacija troška'!E115,"")</f>
        <v/>
      </c>
      <c r="AF106" s="30" t="str">
        <f>IF('Specifikacija troška'!A115&lt;&gt;"",'Specifikacija troška'!C115,"")</f>
        <v/>
      </c>
      <c r="AG106" s="30" t="str">
        <f>IF('Specifikacija troška'!A115&lt;&gt;"",'Specifikacija troška'!F115,"")</f>
        <v/>
      </c>
      <c r="AH106" s="30"/>
      <c r="AI106" s="30"/>
      <c r="AJ106" s="30"/>
      <c r="AK106" s="30"/>
      <c r="AL106" s="30"/>
      <c r="AM106" s="30"/>
    </row>
    <row r="107" spans="1:39">
      <c r="A107" s="30" t="str">
        <f>IF('Specifikacija troška'!A116&lt;&gt;"",'Specifikacija troška'!A116,"")</f>
        <v/>
      </c>
      <c r="B107" s="30" t="str">
        <f>IF('Specifikacija troška'!A116&lt;&gt;"",CONCATENATE('Opći obrazac'!$F$33,"/",'Specifikacija troška'!A116),"")</f>
        <v/>
      </c>
      <c r="C107" s="30" t="str">
        <f>IF('Specifikacija troška'!A116&lt;&gt;"",'Opći obrazac'!$F$33,"")</f>
        <v/>
      </c>
      <c r="D107" s="30" t="str">
        <f>IF('Specifikacija troška'!A116&lt;&gt;"",LEFT('Opći obrazac'!$I$5,LEN('Opći obrazac'!$I$5)-1),"")</f>
        <v/>
      </c>
      <c r="E107" s="30" t="str">
        <f>IF('Specifikacija troška'!A116&lt;&gt;"",RIGHT('Opći obrazac'!$I$5,1),"")</f>
        <v/>
      </c>
      <c r="F107" s="30" t="str">
        <f>IF('Specifikacija troška'!A116&lt;&gt;"",'Opći obrazac'!$B$11,"")</f>
        <v/>
      </c>
      <c r="G107" s="30" t="str">
        <f>IF('Specifikacija troška'!A116&lt;&gt;"",'Opći obrazac'!$H$11,"")</f>
        <v/>
      </c>
      <c r="H107" s="30" t="str">
        <f>IF('Specifikacija troška'!A116&lt;&gt;"",'Opći obrazac'!$B$14,"")</f>
        <v/>
      </c>
      <c r="I107" s="30" t="str">
        <f>IF('Specifikacija troška'!A116&lt;&gt;"",'Opći obrazac'!$G$14,"")</f>
        <v/>
      </c>
      <c r="J107" s="30" t="str">
        <f>IF('Specifikacija troška'!A116&lt;&gt;"",'Opći obrazac'!$H$14,"")</f>
        <v/>
      </c>
      <c r="K107" s="30" t="str">
        <f>IF('Specifikacija troška'!A116&lt;&gt;"",'Opći obrazac'!$B$21,"")</f>
        <v/>
      </c>
      <c r="L107" s="30" t="str">
        <f>IF('Specifikacija troška'!A116&lt;&gt;"",'Opći obrazac'!$E$21,"")</f>
        <v/>
      </c>
      <c r="M107" s="30" t="str">
        <f>IF('Specifikacija troška'!A116&lt;&gt;"",'Opći obrazac'!#REF!,"")</f>
        <v/>
      </c>
      <c r="N107" s="30" t="str">
        <f>IF('Specifikacija troška'!A116&lt;&gt;"",'Opći obrazac'!$B$24,"")</f>
        <v/>
      </c>
      <c r="O107" s="30" t="str">
        <f>IF('Specifikacija troška'!A116&lt;&gt;"",'Opći obrazac'!$I$21,"")</f>
        <v/>
      </c>
      <c r="P107" s="30" t="str">
        <f>IF('Specifikacija troška'!A116&lt;&gt;"",'Opći obrazac'!$G$40,"")</f>
        <v/>
      </c>
      <c r="Q107" s="30" t="str">
        <f>IF('Specifikacija troška'!A116&lt;&gt;"",'Opći obrazac'!$G$42,"")</f>
        <v/>
      </c>
      <c r="R107" s="30" t="str">
        <f>IF('Specifikacija troška'!A116&lt;&gt;"",'Opći obrazac'!$G$44,"")</f>
        <v/>
      </c>
      <c r="S107" s="30" t="str">
        <f>IF('Specifikacija troška'!A116&lt;&gt;"",'Opći obrazac'!#REF!,"")</f>
        <v/>
      </c>
      <c r="T107" s="30"/>
      <c r="U107" s="30"/>
      <c r="V107" s="30"/>
      <c r="W107" s="30"/>
      <c r="X107" s="30"/>
      <c r="Y107" s="30" t="str">
        <f>IF('Specifikacija troška'!A116&lt;&gt;"",'Opći obrazac'!$G$46,"")</f>
        <v/>
      </c>
      <c r="Z107" s="30" t="str">
        <f>IF('Specifikacija troška'!A116&lt;&gt;"",'Opći obrazac'!$B$33,"")</f>
        <v/>
      </c>
      <c r="AA107" s="30" t="str">
        <f>IF('Specifikacija troška'!A116&lt;&gt;"",'Specifikacija troška'!B116,"")</f>
        <v/>
      </c>
      <c r="AB107" s="30" t="str">
        <f>IF('Specifikacija troška'!A116&lt;&gt;"",'Specifikacija troška'!#REF!,"")</f>
        <v/>
      </c>
      <c r="AC107" s="30" t="str">
        <f>IF('Specifikacija troška'!A116&lt;&gt;"",'Specifikacija troška'!#REF!,"")</f>
        <v/>
      </c>
      <c r="AD107" s="62" t="str">
        <f>IF('Specifikacija troška'!A116&lt;&gt;"",'Specifikacija troška'!#REF!,"")</f>
        <v/>
      </c>
      <c r="AE107" s="62" t="str">
        <f>IF('Specifikacija troška'!A116&lt;&gt;"",'Specifikacija troška'!E116,"")</f>
        <v/>
      </c>
      <c r="AF107" s="30" t="str">
        <f>IF('Specifikacija troška'!A116&lt;&gt;"",'Specifikacija troška'!C116,"")</f>
        <v/>
      </c>
      <c r="AG107" s="30" t="str">
        <f>IF('Specifikacija troška'!A116&lt;&gt;"",'Specifikacija troška'!F116,"")</f>
        <v/>
      </c>
      <c r="AH107" s="30"/>
      <c r="AI107" s="30"/>
      <c r="AJ107" s="30"/>
      <c r="AK107" s="30"/>
      <c r="AL107" s="30"/>
      <c r="AM107" s="30"/>
    </row>
    <row r="108" spans="1:39">
      <c r="A108" s="30" t="str">
        <f>IF('Specifikacija troška'!A117&lt;&gt;"",'Specifikacija troška'!A117,"")</f>
        <v/>
      </c>
      <c r="B108" s="30" t="str">
        <f>IF('Specifikacija troška'!A117&lt;&gt;"",CONCATENATE('Opći obrazac'!$F$33,"/",'Specifikacija troška'!A117),"")</f>
        <v/>
      </c>
      <c r="C108" s="30" t="str">
        <f>IF('Specifikacija troška'!A117&lt;&gt;"",'Opći obrazac'!$F$33,"")</f>
        <v/>
      </c>
      <c r="D108" s="30" t="str">
        <f>IF('Specifikacija troška'!A117&lt;&gt;"",LEFT('Opći obrazac'!$I$5,LEN('Opći obrazac'!$I$5)-1),"")</f>
        <v/>
      </c>
      <c r="E108" s="30" t="str">
        <f>IF('Specifikacija troška'!A117&lt;&gt;"",RIGHT('Opći obrazac'!$I$5,1),"")</f>
        <v/>
      </c>
      <c r="F108" s="30" t="str">
        <f>IF('Specifikacija troška'!A117&lt;&gt;"",'Opći obrazac'!$B$11,"")</f>
        <v/>
      </c>
      <c r="G108" s="30" t="str">
        <f>IF('Specifikacija troška'!A117&lt;&gt;"",'Opći obrazac'!$H$11,"")</f>
        <v/>
      </c>
      <c r="H108" s="30" t="str">
        <f>IF('Specifikacija troška'!A117&lt;&gt;"",'Opći obrazac'!$B$14,"")</f>
        <v/>
      </c>
      <c r="I108" s="30" t="str">
        <f>IF('Specifikacija troška'!A117&lt;&gt;"",'Opći obrazac'!$G$14,"")</f>
        <v/>
      </c>
      <c r="J108" s="30" t="str">
        <f>IF('Specifikacija troška'!A117&lt;&gt;"",'Opći obrazac'!$H$14,"")</f>
        <v/>
      </c>
      <c r="K108" s="30" t="str">
        <f>IF('Specifikacija troška'!A117&lt;&gt;"",'Opći obrazac'!$B$21,"")</f>
        <v/>
      </c>
      <c r="L108" s="30" t="str">
        <f>IF('Specifikacija troška'!A117&lt;&gt;"",'Opći obrazac'!$E$21,"")</f>
        <v/>
      </c>
      <c r="M108" s="30" t="str">
        <f>IF('Specifikacija troška'!A117&lt;&gt;"",'Opći obrazac'!#REF!,"")</f>
        <v/>
      </c>
      <c r="N108" s="30" t="str">
        <f>IF('Specifikacija troška'!A117&lt;&gt;"",'Opći obrazac'!$B$24,"")</f>
        <v/>
      </c>
      <c r="O108" s="30" t="str">
        <f>IF('Specifikacija troška'!A117&lt;&gt;"",'Opći obrazac'!$I$21,"")</f>
        <v/>
      </c>
      <c r="P108" s="30" t="str">
        <f>IF('Specifikacija troška'!A117&lt;&gt;"",'Opći obrazac'!$G$40,"")</f>
        <v/>
      </c>
      <c r="Q108" s="30" t="str">
        <f>IF('Specifikacija troška'!A117&lt;&gt;"",'Opći obrazac'!$G$42,"")</f>
        <v/>
      </c>
      <c r="R108" s="30" t="str">
        <f>IF('Specifikacija troška'!A117&lt;&gt;"",'Opći obrazac'!$G$44,"")</f>
        <v/>
      </c>
      <c r="S108" s="30" t="str">
        <f>IF('Specifikacija troška'!A117&lt;&gt;"",'Opći obrazac'!#REF!,"")</f>
        <v/>
      </c>
      <c r="T108" s="30"/>
      <c r="U108" s="30"/>
      <c r="V108" s="30"/>
      <c r="W108" s="30"/>
      <c r="X108" s="30"/>
      <c r="Y108" s="30" t="str">
        <f>IF('Specifikacija troška'!A117&lt;&gt;"",'Opći obrazac'!$G$46,"")</f>
        <v/>
      </c>
      <c r="Z108" s="30" t="str">
        <f>IF('Specifikacija troška'!A117&lt;&gt;"",'Opći obrazac'!$B$33,"")</f>
        <v/>
      </c>
      <c r="AA108" s="30" t="str">
        <f>IF('Specifikacija troška'!A117&lt;&gt;"",'Specifikacija troška'!B117,"")</f>
        <v/>
      </c>
      <c r="AB108" s="30" t="str">
        <f>IF('Specifikacija troška'!A117&lt;&gt;"",'Specifikacija troška'!#REF!,"")</f>
        <v/>
      </c>
      <c r="AC108" s="30" t="str">
        <f>IF('Specifikacija troška'!A117&lt;&gt;"",'Specifikacija troška'!#REF!,"")</f>
        <v/>
      </c>
      <c r="AD108" s="62" t="str">
        <f>IF('Specifikacija troška'!A117&lt;&gt;"",'Specifikacija troška'!#REF!,"")</f>
        <v/>
      </c>
      <c r="AE108" s="62" t="str">
        <f>IF('Specifikacija troška'!A117&lt;&gt;"",'Specifikacija troška'!E117,"")</f>
        <v/>
      </c>
      <c r="AF108" s="30" t="str">
        <f>IF('Specifikacija troška'!A117&lt;&gt;"",'Specifikacija troška'!C117,"")</f>
        <v/>
      </c>
      <c r="AG108" s="30" t="str">
        <f>IF('Specifikacija troška'!A117&lt;&gt;"",'Specifikacija troška'!F117,"")</f>
        <v/>
      </c>
      <c r="AH108" s="30"/>
      <c r="AI108" s="30"/>
      <c r="AJ108" s="30"/>
      <c r="AK108" s="30"/>
      <c r="AL108" s="30"/>
      <c r="AM108" s="30"/>
    </row>
    <row r="109" spans="1:39">
      <c r="A109" s="30" t="str">
        <f>IF('Specifikacija troška'!A118&lt;&gt;"",'Specifikacija troška'!A118,"")</f>
        <v/>
      </c>
      <c r="B109" s="30" t="str">
        <f>IF('Specifikacija troška'!A118&lt;&gt;"",CONCATENATE('Opći obrazac'!$F$33,"/",'Specifikacija troška'!A118),"")</f>
        <v/>
      </c>
      <c r="C109" s="30" t="str">
        <f>IF('Specifikacija troška'!A118&lt;&gt;"",'Opći obrazac'!$F$33,"")</f>
        <v/>
      </c>
      <c r="D109" s="30" t="str">
        <f>IF('Specifikacija troška'!A118&lt;&gt;"",LEFT('Opći obrazac'!$I$5,LEN('Opći obrazac'!$I$5)-1),"")</f>
        <v/>
      </c>
      <c r="E109" s="30" t="str">
        <f>IF('Specifikacija troška'!A118&lt;&gt;"",RIGHT('Opći obrazac'!$I$5,1),"")</f>
        <v/>
      </c>
      <c r="F109" s="30" t="str">
        <f>IF('Specifikacija troška'!A118&lt;&gt;"",'Opći obrazac'!$B$11,"")</f>
        <v/>
      </c>
      <c r="G109" s="30" t="str">
        <f>IF('Specifikacija troška'!A118&lt;&gt;"",'Opći obrazac'!$H$11,"")</f>
        <v/>
      </c>
      <c r="H109" s="30" t="str">
        <f>IF('Specifikacija troška'!A118&lt;&gt;"",'Opći obrazac'!$B$14,"")</f>
        <v/>
      </c>
      <c r="I109" s="30" t="str">
        <f>IF('Specifikacija troška'!A118&lt;&gt;"",'Opći obrazac'!$G$14,"")</f>
        <v/>
      </c>
      <c r="J109" s="30" t="str">
        <f>IF('Specifikacija troška'!A118&lt;&gt;"",'Opći obrazac'!$H$14,"")</f>
        <v/>
      </c>
      <c r="K109" s="30" t="str">
        <f>IF('Specifikacija troška'!A118&lt;&gt;"",'Opći obrazac'!$B$21,"")</f>
        <v/>
      </c>
      <c r="L109" s="30" t="str">
        <f>IF('Specifikacija troška'!A118&lt;&gt;"",'Opći obrazac'!$E$21,"")</f>
        <v/>
      </c>
      <c r="M109" s="30" t="str">
        <f>IF('Specifikacija troška'!A118&lt;&gt;"",'Opći obrazac'!#REF!,"")</f>
        <v/>
      </c>
      <c r="N109" s="30" t="str">
        <f>IF('Specifikacija troška'!A118&lt;&gt;"",'Opći obrazac'!$B$24,"")</f>
        <v/>
      </c>
      <c r="O109" s="30" t="str">
        <f>IF('Specifikacija troška'!A118&lt;&gt;"",'Opći obrazac'!$I$21,"")</f>
        <v/>
      </c>
      <c r="P109" s="30" t="str">
        <f>IF('Specifikacija troška'!A118&lt;&gt;"",'Opći obrazac'!$G$40,"")</f>
        <v/>
      </c>
      <c r="Q109" s="30" t="str">
        <f>IF('Specifikacija troška'!A118&lt;&gt;"",'Opći obrazac'!$G$42,"")</f>
        <v/>
      </c>
      <c r="R109" s="30" t="str">
        <f>IF('Specifikacija troška'!A118&lt;&gt;"",'Opći obrazac'!$G$44,"")</f>
        <v/>
      </c>
      <c r="S109" s="30" t="str">
        <f>IF('Specifikacija troška'!A118&lt;&gt;"",'Opći obrazac'!#REF!,"")</f>
        <v/>
      </c>
      <c r="T109" s="30"/>
      <c r="U109" s="30"/>
      <c r="V109" s="30"/>
      <c r="W109" s="30"/>
      <c r="X109" s="30"/>
      <c r="Y109" s="30" t="str">
        <f>IF('Specifikacija troška'!A118&lt;&gt;"",'Opći obrazac'!$G$46,"")</f>
        <v/>
      </c>
      <c r="Z109" s="30" t="str">
        <f>IF('Specifikacija troška'!A118&lt;&gt;"",'Opći obrazac'!$B$33,"")</f>
        <v/>
      </c>
      <c r="AA109" s="30" t="str">
        <f>IF('Specifikacija troška'!A118&lt;&gt;"",'Specifikacija troška'!B118,"")</f>
        <v/>
      </c>
      <c r="AB109" s="30" t="str">
        <f>IF('Specifikacija troška'!A118&lt;&gt;"",'Specifikacija troška'!#REF!,"")</f>
        <v/>
      </c>
      <c r="AC109" s="30" t="str">
        <f>IF('Specifikacija troška'!A118&lt;&gt;"",'Specifikacija troška'!#REF!,"")</f>
        <v/>
      </c>
      <c r="AD109" s="62" t="str">
        <f>IF('Specifikacija troška'!A118&lt;&gt;"",'Specifikacija troška'!#REF!,"")</f>
        <v/>
      </c>
      <c r="AE109" s="62" t="str">
        <f>IF('Specifikacija troška'!A118&lt;&gt;"",'Specifikacija troška'!E118,"")</f>
        <v/>
      </c>
      <c r="AF109" s="30" t="str">
        <f>IF('Specifikacija troška'!A118&lt;&gt;"",'Specifikacija troška'!C118,"")</f>
        <v/>
      </c>
      <c r="AG109" s="30" t="str">
        <f>IF('Specifikacija troška'!A118&lt;&gt;"",'Specifikacija troška'!F118,"")</f>
        <v/>
      </c>
      <c r="AH109" s="30"/>
      <c r="AI109" s="30"/>
      <c r="AJ109" s="30"/>
      <c r="AK109" s="30"/>
      <c r="AL109" s="30"/>
      <c r="AM109" s="30"/>
    </row>
    <row r="110" spans="1:39">
      <c r="A110" s="30" t="str">
        <f>IF('Specifikacija troška'!A119&lt;&gt;"",'Specifikacija troška'!A119,"")</f>
        <v/>
      </c>
      <c r="B110" s="30" t="str">
        <f>IF('Specifikacija troška'!A119&lt;&gt;"",CONCATENATE('Opći obrazac'!$F$33,"/",'Specifikacija troška'!A119),"")</f>
        <v/>
      </c>
      <c r="C110" s="30" t="str">
        <f>IF('Specifikacija troška'!A119&lt;&gt;"",'Opći obrazac'!$F$33,"")</f>
        <v/>
      </c>
      <c r="D110" s="30" t="str">
        <f>IF('Specifikacija troška'!A119&lt;&gt;"",LEFT('Opći obrazac'!$I$5,LEN('Opći obrazac'!$I$5)-1),"")</f>
        <v/>
      </c>
      <c r="E110" s="30" t="str">
        <f>IF('Specifikacija troška'!A119&lt;&gt;"",RIGHT('Opći obrazac'!$I$5,1),"")</f>
        <v/>
      </c>
      <c r="F110" s="30" t="str">
        <f>IF('Specifikacija troška'!A119&lt;&gt;"",'Opći obrazac'!$B$11,"")</f>
        <v/>
      </c>
      <c r="G110" s="30" t="str">
        <f>IF('Specifikacija troška'!A119&lt;&gt;"",'Opći obrazac'!$H$11,"")</f>
        <v/>
      </c>
      <c r="H110" s="30" t="str">
        <f>IF('Specifikacija troška'!A119&lt;&gt;"",'Opći obrazac'!$B$14,"")</f>
        <v/>
      </c>
      <c r="I110" s="30" t="str">
        <f>IF('Specifikacija troška'!A119&lt;&gt;"",'Opći obrazac'!$G$14,"")</f>
        <v/>
      </c>
      <c r="J110" s="30" t="str">
        <f>IF('Specifikacija troška'!A119&lt;&gt;"",'Opći obrazac'!$H$14,"")</f>
        <v/>
      </c>
      <c r="K110" s="30" t="str">
        <f>IF('Specifikacija troška'!A119&lt;&gt;"",'Opći obrazac'!$B$21,"")</f>
        <v/>
      </c>
      <c r="L110" s="30" t="str">
        <f>IF('Specifikacija troška'!A119&lt;&gt;"",'Opći obrazac'!$E$21,"")</f>
        <v/>
      </c>
      <c r="M110" s="30" t="str">
        <f>IF('Specifikacija troška'!A119&lt;&gt;"",'Opći obrazac'!#REF!,"")</f>
        <v/>
      </c>
      <c r="N110" s="30" t="str">
        <f>IF('Specifikacija troška'!A119&lt;&gt;"",'Opći obrazac'!$B$24,"")</f>
        <v/>
      </c>
      <c r="O110" s="30" t="str">
        <f>IF('Specifikacija troška'!A119&lt;&gt;"",'Opći obrazac'!$I$21,"")</f>
        <v/>
      </c>
      <c r="P110" s="30" t="str">
        <f>IF('Specifikacija troška'!A119&lt;&gt;"",'Opći obrazac'!$G$40,"")</f>
        <v/>
      </c>
      <c r="Q110" s="30" t="str">
        <f>IF('Specifikacija troška'!A119&lt;&gt;"",'Opći obrazac'!$G$42,"")</f>
        <v/>
      </c>
      <c r="R110" s="30" t="str">
        <f>IF('Specifikacija troška'!A119&lt;&gt;"",'Opći obrazac'!$G$44,"")</f>
        <v/>
      </c>
      <c r="S110" s="30" t="str">
        <f>IF('Specifikacija troška'!A119&lt;&gt;"",'Opći obrazac'!#REF!,"")</f>
        <v/>
      </c>
      <c r="T110" s="30"/>
      <c r="U110" s="30"/>
      <c r="V110" s="30"/>
      <c r="W110" s="30"/>
      <c r="X110" s="30"/>
      <c r="Y110" s="30" t="str">
        <f>IF('Specifikacija troška'!A119&lt;&gt;"",'Opći obrazac'!$G$46,"")</f>
        <v/>
      </c>
      <c r="Z110" s="30" t="str">
        <f>IF('Specifikacija troška'!A119&lt;&gt;"",'Opći obrazac'!$B$33,"")</f>
        <v/>
      </c>
      <c r="AA110" s="30" t="str">
        <f>IF('Specifikacija troška'!A119&lt;&gt;"",'Specifikacija troška'!B119,"")</f>
        <v/>
      </c>
      <c r="AB110" s="30" t="str">
        <f>IF('Specifikacija troška'!A119&lt;&gt;"",'Specifikacija troška'!#REF!,"")</f>
        <v/>
      </c>
      <c r="AC110" s="30" t="str">
        <f>IF('Specifikacija troška'!A119&lt;&gt;"",'Specifikacija troška'!#REF!,"")</f>
        <v/>
      </c>
      <c r="AD110" s="62" t="str">
        <f>IF('Specifikacija troška'!A119&lt;&gt;"",'Specifikacija troška'!#REF!,"")</f>
        <v/>
      </c>
      <c r="AE110" s="62" t="str">
        <f>IF('Specifikacija troška'!A119&lt;&gt;"",'Specifikacija troška'!E119,"")</f>
        <v/>
      </c>
      <c r="AF110" s="30" t="str">
        <f>IF('Specifikacija troška'!A119&lt;&gt;"",'Specifikacija troška'!C119,"")</f>
        <v/>
      </c>
      <c r="AG110" s="30" t="str">
        <f>IF('Specifikacija troška'!A119&lt;&gt;"",'Specifikacija troška'!F119,"")</f>
        <v/>
      </c>
      <c r="AH110" s="30"/>
      <c r="AI110" s="30"/>
      <c r="AJ110" s="30"/>
      <c r="AK110" s="30"/>
      <c r="AL110" s="30"/>
      <c r="AM110" s="30"/>
    </row>
    <row r="111" spans="1:39">
      <c r="A111" s="30" t="str">
        <f>IF('Specifikacija troška'!A120&lt;&gt;"",'Specifikacija troška'!A120,"")</f>
        <v/>
      </c>
      <c r="B111" s="30" t="str">
        <f>IF('Specifikacija troška'!A120&lt;&gt;"",CONCATENATE('Opći obrazac'!$F$33,"/",'Specifikacija troška'!A120),"")</f>
        <v/>
      </c>
      <c r="C111" s="30" t="str">
        <f>IF('Specifikacija troška'!A120&lt;&gt;"",'Opći obrazac'!$F$33,"")</f>
        <v/>
      </c>
      <c r="D111" s="30" t="str">
        <f>IF('Specifikacija troška'!A120&lt;&gt;"",LEFT('Opći obrazac'!$I$5,LEN('Opći obrazac'!$I$5)-1),"")</f>
        <v/>
      </c>
      <c r="E111" s="30" t="str">
        <f>IF('Specifikacija troška'!A120&lt;&gt;"",RIGHT('Opći obrazac'!$I$5,1),"")</f>
        <v/>
      </c>
      <c r="F111" s="30" t="str">
        <f>IF('Specifikacija troška'!A120&lt;&gt;"",'Opći obrazac'!$B$11,"")</f>
        <v/>
      </c>
      <c r="G111" s="30" t="str">
        <f>IF('Specifikacija troška'!A120&lt;&gt;"",'Opći obrazac'!$H$11,"")</f>
        <v/>
      </c>
      <c r="H111" s="30" t="str">
        <f>IF('Specifikacija troška'!A120&lt;&gt;"",'Opći obrazac'!$B$14,"")</f>
        <v/>
      </c>
      <c r="I111" s="30" t="str">
        <f>IF('Specifikacija troška'!A120&lt;&gt;"",'Opći obrazac'!$G$14,"")</f>
        <v/>
      </c>
      <c r="J111" s="30" t="str">
        <f>IF('Specifikacija troška'!A120&lt;&gt;"",'Opći obrazac'!$H$14,"")</f>
        <v/>
      </c>
      <c r="K111" s="30" t="str">
        <f>IF('Specifikacija troška'!A120&lt;&gt;"",'Opći obrazac'!$B$21,"")</f>
        <v/>
      </c>
      <c r="L111" s="30" t="str">
        <f>IF('Specifikacija troška'!A120&lt;&gt;"",'Opći obrazac'!$E$21,"")</f>
        <v/>
      </c>
      <c r="M111" s="30" t="str">
        <f>IF('Specifikacija troška'!A120&lt;&gt;"",'Opći obrazac'!#REF!,"")</f>
        <v/>
      </c>
      <c r="N111" s="30" t="str">
        <f>IF('Specifikacija troška'!A120&lt;&gt;"",'Opći obrazac'!$B$24,"")</f>
        <v/>
      </c>
      <c r="O111" s="30" t="str">
        <f>IF('Specifikacija troška'!A120&lt;&gt;"",'Opći obrazac'!$I$21,"")</f>
        <v/>
      </c>
      <c r="P111" s="30" t="str">
        <f>IF('Specifikacija troška'!A120&lt;&gt;"",'Opći obrazac'!$G$40,"")</f>
        <v/>
      </c>
      <c r="Q111" s="30" t="str">
        <f>IF('Specifikacija troška'!A120&lt;&gt;"",'Opći obrazac'!$G$42,"")</f>
        <v/>
      </c>
      <c r="R111" s="30" t="str">
        <f>IF('Specifikacija troška'!A120&lt;&gt;"",'Opći obrazac'!$G$44,"")</f>
        <v/>
      </c>
      <c r="S111" s="30" t="str">
        <f>IF('Specifikacija troška'!A120&lt;&gt;"",'Opći obrazac'!#REF!,"")</f>
        <v/>
      </c>
      <c r="T111" s="30"/>
      <c r="U111" s="30"/>
      <c r="V111" s="30"/>
      <c r="W111" s="30"/>
      <c r="X111" s="30"/>
      <c r="Y111" s="30" t="str">
        <f>IF('Specifikacija troška'!A120&lt;&gt;"",'Opći obrazac'!$G$46,"")</f>
        <v/>
      </c>
      <c r="Z111" s="30" t="str">
        <f>IF('Specifikacija troška'!A120&lt;&gt;"",'Opći obrazac'!$B$33,"")</f>
        <v/>
      </c>
      <c r="AA111" s="30" t="str">
        <f>IF('Specifikacija troška'!A120&lt;&gt;"",'Specifikacija troška'!B120,"")</f>
        <v/>
      </c>
      <c r="AB111" s="30" t="str">
        <f>IF('Specifikacija troška'!A120&lt;&gt;"",'Specifikacija troška'!#REF!,"")</f>
        <v/>
      </c>
      <c r="AC111" s="30" t="str">
        <f>IF('Specifikacija troška'!A120&lt;&gt;"",'Specifikacija troška'!#REF!,"")</f>
        <v/>
      </c>
      <c r="AD111" s="62" t="str">
        <f>IF('Specifikacija troška'!A120&lt;&gt;"",'Specifikacija troška'!#REF!,"")</f>
        <v/>
      </c>
      <c r="AE111" s="62" t="str">
        <f>IF('Specifikacija troška'!A120&lt;&gt;"",'Specifikacija troška'!E120,"")</f>
        <v/>
      </c>
      <c r="AF111" s="30" t="str">
        <f>IF('Specifikacija troška'!A120&lt;&gt;"",'Specifikacija troška'!C120,"")</f>
        <v/>
      </c>
      <c r="AG111" s="30" t="str">
        <f>IF('Specifikacija troška'!A120&lt;&gt;"",'Specifikacija troška'!F120,"")</f>
        <v/>
      </c>
      <c r="AH111" s="30"/>
      <c r="AI111" s="30"/>
      <c r="AJ111" s="30"/>
      <c r="AK111" s="30"/>
      <c r="AL111" s="30"/>
      <c r="AM111" s="30"/>
    </row>
    <row r="112" spans="1:39">
      <c r="A112" s="30" t="str">
        <f>IF('Specifikacija troška'!A121&lt;&gt;"",'Specifikacija troška'!A121,"")</f>
        <v/>
      </c>
      <c r="B112" s="30" t="str">
        <f>IF('Specifikacija troška'!A121&lt;&gt;"",CONCATENATE('Opći obrazac'!$F$33,"/",'Specifikacija troška'!A121),"")</f>
        <v/>
      </c>
      <c r="C112" s="30" t="str">
        <f>IF('Specifikacija troška'!A121&lt;&gt;"",'Opći obrazac'!$F$33,"")</f>
        <v/>
      </c>
      <c r="D112" s="30" t="str">
        <f>IF('Specifikacija troška'!A121&lt;&gt;"",LEFT('Opći obrazac'!$I$5,LEN('Opći obrazac'!$I$5)-1),"")</f>
        <v/>
      </c>
      <c r="E112" s="30" t="str">
        <f>IF('Specifikacija troška'!A121&lt;&gt;"",RIGHT('Opći obrazac'!$I$5,1),"")</f>
        <v/>
      </c>
      <c r="F112" s="30" t="str">
        <f>IF('Specifikacija troška'!A121&lt;&gt;"",'Opći obrazac'!$B$11,"")</f>
        <v/>
      </c>
      <c r="G112" s="30" t="str">
        <f>IF('Specifikacija troška'!A121&lt;&gt;"",'Opći obrazac'!$H$11,"")</f>
        <v/>
      </c>
      <c r="H112" s="30" t="str">
        <f>IF('Specifikacija troška'!A121&lt;&gt;"",'Opći obrazac'!$B$14,"")</f>
        <v/>
      </c>
      <c r="I112" s="30" t="str">
        <f>IF('Specifikacija troška'!A121&lt;&gt;"",'Opći obrazac'!$G$14,"")</f>
        <v/>
      </c>
      <c r="J112" s="30" t="str">
        <f>IF('Specifikacija troška'!A121&lt;&gt;"",'Opći obrazac'!$H$14,"")</f>
        <v/>
      </c>
      <c r="K112" s="30" t="str">
        <f>IF('Specifikacija troška'!A121&lt;&gt;"",'Opći obrazac'!$B$21,"")</f>
        <v/>
      </c>
      <c r="L112" s="30" t="str">
        <f>IF('Specifikacija troška'!A121&lt;&gt;"",'Opći obrazac'!$E$21,"")</f>
        <v/>
      </c>
      <c r="M112" s="30" t="str">
        <f>IF('Specifikacija troška'!A121&lt;&gt;"",'Opći obrazac'!#REF!,"")</f>
        <v/>
      </c>
      <c r="N112" s="30" t="str">
        <f>IF('Specifikacija troška'!A121&lt;&gt;"",'Opći obrazac'!$B$24,"")</f>
        <v/>
      </c>
      <c r="O112" s="30" t="str">
        <f>IF('Specifikacija troška'!A121&lt;&gt;"",'Opći obrazac'!$I$21,"")</f>
        <v/>
      </c>
      <c r="P112" s="30" t="str">
        <f>IF('Specifikacija troška'!A121&lt;&gt;"",'Opći obrazac'!$G$40,"")</f>
        <v/>
      </c>
      <c r="Q112" s="30" t="str">
        <f>IF('Specifikacija troška'!A121&lt;&gt;"",'Opći obrazac'!$G$42,"")</f>
        <v/>
      </c>
      <c r="R112" s="30" t="str">
        <f>IF('Specifikacija troška'!A121&lt;&gt;"",'Opći obrazac'!$G$44,"")</f>
        <v/>
      </c>
      <c r="S112" s="30" t="str">
        <f>IF('Specifikacija troška'!A121&lt;&gt;"",'Opći obrazac'!#REF!,"")</f>
        <v/>
      </c>
      <c r="T112" s="30"/>
      <c r="U112" s="30"/>
      <c r="V112" s="30"/>
      <c r="W112" s="30"/>
      <c r="X112" s="30"/>
      <c r="Y112" s="30" t="str">
        <f>IF('Specifikacija troška'!A121&lt;&gt;"",'Opći obrazac'!$G$46,"")</f>
        <v/>
      </c>
      <c r="Z112" s="30" t="str">
        <f>IF('Specifikacija troška'!A121&lt;&gt;"",'Opći obrazac'!$B$33,"")</f>
        <v/>
      </c>
      <c r="AA112" s="30" t="str">
        <f>IF('Specifikacija troška'!A121&lt;&gt;"",'Specifikacija troška'!B121,"")</f>
        <v/>
      </c>
      <c r="AB112" s="30" t="str">
        <f>IF('Specifikacija troška'!A121&lt;&gt;"",'Specifikacija troška'!#REF!,"")</f>
        <v/>
      </c>
      <c r="AC112" s="30" t="str">
        <f>IF('Specifikacija troška'!A121&lt;&gt;"",'Specifikacija troška'!#REF!,"")</f>
        <v/>
      </c>
      <c r="AD112" s="62" t="str">
        <f>IF('Specifikacija troška'!A121&lt;&gt;"",'Specifikacija troška'!#REF!,"")</f>
        <v/>
      </c>
      <c r="AE112" s="62" t="str">
        <f>IF('Specifikacija troška'!A121&lt;&gt;"",'Specifikacija troška'!E121,"")</f>
        <v/>
      </c>
      <c r="AF112" s="30" t="str">
        <f>IF('Specifikacija troška'!A121&lt;&gt;"",'Specifikacija troška'!C121,"")</f>
        <v/>
      </c>
      <c r="AG112" s="30" t="str">
        <f>IF('Specifikacija troška'!A121&lt;&gt;"",'Specifikacija troška'!F121,"")</f>
        <v/>
      </c>
      <c r="AH112" s="30"/>
      <c r="AI112" s="30"/>
      <c r="AJ112" s="30"/>
      <c r="AK112" s="30"/>
      <c r="AL112" s="30"/>
      <c r="AM112" s="30"/>
    </row>
    <row r="113" spans="1:39">
      <c r="A113" s="30" t="str">
        <f>IF('Specifikacija troška'!A122&lt;&gt;"",'Specifikacija troška'!A122,"")</f>
        <v/>
      </c>
      <c r="B113" s="30" t="str">
        <f>IF('Specifikacija troška'!A122&lt;&gt;"",CONCATENATE('Opći obrazac'!$F$33,"/",'Specifikacija troška'!A122),"")</f>
        <v/>
      </c>
      <c r="C113" s="30" t="str">
        <f>IF('Specifikacija troška'!A122&lt;&gt;"",'Opći obrazac'!$F$33,"")</f>
        <v/>
      </c>
      <c r="D113" s="30" t="str">
        <f>IF('Specifikacija troška'!A122&lt;&gt;"",LEFT('Opći obrazac'!$I$5,LEN('Opći obrazac'!$I$5)-1),"")</f>
        <v/>
      </c>
      <c r="E113" s="30" t="str">
        <f>IF('Specifikacija troška'!A122&lt;&gt;"",RIGHT('Opći obrazac'!$I$5,1),"")</f>
        <v/>
      </c>
      <c r="F113" s="30" t="str">
        <f>IF('Specifikacija troška'!A122&lt;&gt;"",'Opći obrazac'!$B$11,"")</f>
        <v/>
      </c>
      <c r="G113" s="30" t="str">
        <f>IF('Specifikacija troška'!A122&lt;&gt;"",'Opći obrazac'!$H$11,"")</f>
        <v/>
      </c>
      <c r="H113" s="30" t="str">
        <f>IF('Specifikacija troška'!A122&lt;&gt;"",'Opći obrazac'!$B$14,"")</f>
        <v/>
      </c>
      <c r="I113" s="30" t="str">
        <f>IF('Specifikacija troška'!A122&lt;&gt;"",'Opći obrazac'!$G$14,"")</f>
        <v/>
      </c>
      <c r="J113" s="30" t="str">
        <f>IF('Specifikacija troška'!A122&lt;&gt;"",'Opći obrazac'!$H$14,"")</f>
        <v/>
      </c>
      <c r="K113" s="30" t="str">
        <f>IF('Specifikacija troška'!A122&lt;&gt;"",'Opći obrazac'!$B$21,"")</f>
        <v/>
      </c>
      <c r="L113" s="30" t="str">
        <f>IF('Specifikacija troška'!A122&lt;&gt;"",'Opći obrazac'!$E$21,"")</f>
        <v/>
      </c>
      <c r="M113" s="30" t="str">
        <f>IF('Specifikacija troška'!A122&lt;&gt;"",'Opći obrazac'!#REF!,"")</f>
        <v/>
      </c>
      <c r="N113" s="30" t="str">
        <f>IF('Specifikacija troška'!A122&lt;&gt;"",'Opći obrazac'!$B$24,"")</f>
        <v/>
      </c>
      <c r="O113" s="30" t="str">
        <f>IF('Specifikacija troška'!A122&lt;&gt;"",'Opći obrazac'!$I$21,"")</f>
        <v/>
      </c>
      <c r="P113" s="30" t="str">
        <f>IF('Specifikacija troška'!A122&lt;&gt;"",'Opći obrazac'!$G$40,"")</f>
        <v/>
      </c>
      <c r="Q113" s="30" t="str">
        <f>IF('Specifikacija troška'!A122&lt;&gt;"",'Opći obrazac'!$G$42,"")</f>
        <v/>
      </c>
      <c r="R113" s="30" t="str">
        <f>IF('Specifikacija troška'!A122&lt;&gt;"",'Opći obrazac'!$G$44,"")</f>
        <v/>
      </c>
      <c r="S113" s="30" t="str">
        <f>IF('Specifikacija troška'!A122&lt;&gt;"",'Opći obrazac'!#REF!,"")</f>
        <v/>
      </c>
      <c r="T113" s="30"/>
      <c r="U113" s="30"/>
      <c r="V113" s="30"/>
      <c r="W113" s="30"/>
      <c r="X113" s="30"/>
      <c r="Y113" s="30" t="str">
        <f>IF('Specifikacija troška'!A122&lt;&gt;"",'Opći obrazac'!$G$46,"")</f>
        <v/>
      </c>
      <c r="Z113" s="30" t="str">
        <f>IF('Specifikacija troška'!A122&lt;&gt;"",'Opći obrazac'!$B$33,"")</f>
        <v/>
      </c>
      <c r="AA113" s="30" t="str">
        <f>IF('Specifikacija troška'!A122&lt;&gt;"",'Specifikacija troška'!B122,"")</f>
        <v/>
      </c>
      <c r="AB113" s="30" t="str">
        <f>IF('Specifikacija troška'!A122&lt;&gt;"",'Specifikacija troška'!#REF!,"")</f>
        <v/>
      </c>
      <c r="AC113" s="30" t="str">
        <f>IF('Specifikacija troška'!A122&lt;&gt;"",'Specifikacija troška'!#REF!,"")</f>
        <v/>
      </c>
      <c r="AD113" s="62" t="str">
        <f>IF('Specifikacija troška'!A122&lt;&gt;"",'Specifikacija troška'!#REF!,"")</f>
        <v/>
      </c>
      <c r="AE113" s="62" t="str">
        <f>IF('Specifikacija troška'!A122&lt;&gt;"",'Specifikacija troška'!E122,"")</f>
        <v/>
      </c>
      <c r="AF113" s="30" t="str">
        <f>IF('Specifikacija troška'!A122&lt;&gt;"",'Specifikacija troška'!C122,"")</f>
        <v/>
      </c>
      <c r="AG113" s="30" t="str">
        <f>IF('Specifikacija troška'!A122&lt;&gt;"",'Specifikacija troška'!F122,"")</f>
        <v/>
      </c>
      <c r="AH113" s="30"/>
      <c r="AI113" s="30"/>
      <c r="AJ113" s="30"/>
      <c r="AK113" s="30"/>
      <c r="AL113" s="30"/>
      <c r="AM113" s="30"/>
    </row>
    <row r="114" spans="1:39">
      <c r="A114" s="30" t="str">
        <f>IF('Specifikacija troška'!A123&lt;&gt;"",'Specifikacija troška'!A123,"")</f>
        <v/>
      </c>
      <c r="B114" s="30" t="str">
        <f>IF('Specifikacija troška'!A123&lt;&gt;"",CONCATENATE('Opći obrazac'!$F$33,"/",'Specifikacija troška'!A123),"")</f>
        <v/>
      </c>
      <c r="C114" s="30" t="str">
        <f>IF('Specifikacija troška'!A123&lt;&gt;"",'Opći obrazac'!$F$33,"")</f>
        <v/>
      </c>
      <c r="D114" s="30" t="str">
        <f>IF('Specifikacija troška'!A123&lt;&gt;"",LEFT('Opći obrazac'!$I$5,LEN('Opći obrazac'!$I$5)-1),"")</f>
        <v/>
      </c>
      <c r="E114" s="30" t="str">
        <f>IF('Specifikacija troška'!A123&lt;&gt;"",RIGHT('Opći obrazac'!$I$5,1),"")</f>
        <v/>
      </c>
      <c r="F114" s="30" t="str">
        <f>IF('Specifikacija troška'!A123&lt;&gt;"",'Opći obrazac'!$B$11,"")</f>
        <v/>
      </c>
      <c r="G114" s="30" t="str">
        <f>IF('Specifikacija troška'!A123&lt;&gt;"",'Opći obrazac'!$H$11,"")</f>
        <v/>
      </c>
      <c r="H114" s="30" t="str">
        <f>IF('Specifikacija troška'!A123&lt;&gt;"",'Opći obrazac'!$B$14,"")</f>
        <v/>
      </c>
      <c r="I114" s="30" t="str">
        <f>IF('Specifikacija troška'!A123&lt;&gt;"",'Opći obrazac'!$G$14,"")</f>
        <v/>
      </c>
      <c r="J114" s="30" t="str">
        <f>IF('Specifikacija troška'!A123&lt;&gt;"",'Opći obrazac'!$H$14,"")</f>
        <v/>
      </c>
      <c r="K114" s="30" t="str">
        <f>IF('Specifikacija troška'!A123&lt;&gt;"",'Opći obrazac'!$B$21,"")</f>
        <v/>
      </c>
      <c r="L114" s="30" t="str">
        <f>IF('Specifikacija troška'!A123&lt;&gt;"",'Opći obrazac'!$E$21,"")</f>
        <v/>
      </c>
      <c r="M114" s="30" t="str">
        <f>IF('Specifikacija troška'!A123&lt;&gt;"",'Opći obrazac'!#REF!,"")</f>
        <v/>
      </c>
      <c r="N114" s="30" t="str">
        <f>IF('Specifikacija troška'!A123&lt;&gt;"",'Opći obrazac'!$B$24,"")</f>
        <v/>
      </c>
      <c r="O114" s="30" t="str">
        <f>IF('Specifikacija troška'!A123&lt;&gt;"",'Opći obrazac'!$I$21,"")</f>
        <v/>
      </c>
      <c r="P114" s="30" t="str">
        <f>IF('Specifikacija troška'!A123&lt;&gt;"",'Opći obrazac'!$G$40,"")</f>
        <v/>
      </c>
      <c r="Q114" s="30" t="str">
        <f>IF('Specifikacija troška'!A123&lt;&gt;"",'Opći obrazac'!$G$42,"")</f>
        <v/>
      </c>
      <c r="R114" s="30" t="str">
        <f>IF('Specifikacija troška'!A123&lt;&gt;"",'Opći obrazac'!$G$44,"")</f>
        <v/>
      </c>
      <c r="S114" s="30" t="str">
        <f>IF('Specifikacija troška'!A123&lt;&gt;"",'Opći obrazac'!#REF!,"")</f>
        <v/>
      </c>
      <c r="T114" s="30"/>
      <c r="U114" s="30"/>
      <c r="V114" s="30"/>
      <c r="W114" s="30"/>
      <c r="X114" s="30"/>
      <c r="Y114" s="30" t="str">
        <f>IF('Specifikacija troška'!A123&lt;&gt;"",'Opći obrazac'!$G$46,"")</f>
        <v/>
      </c>
      <c r="Z114" s="30" t="str">
        <f>IF('Specifikacija troška'!A123&lt;&gt;"",'Opći obrazac'!$B$33,"")</f>
        <v/>
      </c>
      <c r="AA114" s="30" t="str">
        <f>IF('Specifikacija troška'!A123&lt;&gt;"",'Specifikacija troška'!B123,"")</f>
        <v/>
      </c>
      <c r="AB114" s="30" t="str">
        <f>IF('Specifikacija troška'!A123&lt;&gt;"",'Specifikacija troška'!#REF!,"")</f>
        <v/>
      </c>
      <c r="AC114" s="30" t="str">
        <f>IF('Specifikacija troška'!A123&lt;&gt;"",'Specifikacija troška'!#REF!,"")</f>
        <v/>
      </c>
      <c r="AD114" s="62" t="str">
        <f>IF('Specifikacija troška'!A123&lt;&gt;"",'Specifikacija troška'!#REF!,"")</f>
        <v/>
      </c>
      <c r="AE114" s="62" t="str">
        <f>IF('Specifikacija troška'!A123&lt;&gt;"",'Specifikacija troška'!E123,"")</f>
        <v/>
      </c>
      <c r="AF114" s="30" t="str">
        <f>IF('Specifikacija troška'!A123&lt;&gt;"",'Specifikacija troška'!C123,"")</f>
        <v/>
      </c>
      <c r="AG114" s="30" t="str">
        <f>IF('Specifikacija troška'!A123&lt;&gt;"",'Specifikacija troška'!F123,"")</f>
        <v/>
      </c>
      <c r="AH114" s="30"/>
      <c r="AI114" s="30"/>
      <c r="AJ114" s="30"/>
      <c r="AK114" s="30"/>
      <c r="AL114" s="30"/>
      <c r="AM114" s="30"/>
    </row>
    <row r="115" spans="1:39">
      <c r="A115" s="30" t="str">
        <f>IF('Specifikacija troška'!A124&lt;&gt;"",'Specifikacija troška'!A124,"")</f>
        <v/>
      </c>
      <c r="B115" s="30" t="str">
        <f>IF('Specifikacija troška'!A124&lt;&gt;"",CONCATENATE('Opći obrazac'!$F$33,"/",'Specifikacija troška'!A124),"")</f>
        <v/>
      </c>
      <c r="C115" s="30" t="str">
        <f>IF('Specifikacija troška'!A124&lt;&gt;"",'Opći obrazac'!$F$33,"")</f>
        <v/>
      </c>
      <c r="D115" s="30" t="str">
        <f>IF('Specifikacija troška'!A124&lt;&gt;"",LEFT('Opći obrazac'!$I$5,LEN('Opći obrazac'!$I$5)-1),"")</f>
        <v/>
      </c>
      <c r="E115" s="30" t="str">
        <f>IF('Specifikacija troška'!A124&lt;&gt;"",RIGHT('Opći obrazac'!$I$5,1),"")</f>
        <v/>
      </c>
      <c r="F115" s="30" t="str">
        <f>IF('Specifikacija troška'!A124&lt;&gt;"",'Opći obrazac'!$B$11,"")</f>
        <v/>
      </c>
      <c r="G115" s="30" t="str">
        <f>IF('Specifikacija troška'!A124&lt;&gt;"",'Opći obrazac'!$H$11,"")</f>
        <v/>
      </c>
      <c r="H115" s="30" t="str">
        <f>IF('Specifikacija troška'!A124&lt;&gt;"",'Opći obrazac'!$B$14,"")</f>
        <v/>
      </c>
      <c r="I115" s="30" t="str">
        <f>IF('Specifikacija troška'!A124&lt;&gt;"",'Opći obrazac'!$G$14,"")</f>
        <v/>
      </c>
      <c r="J115" s="30" t="str">
        <f>IF('Specifikacija troška'!A124&lt;&gt;"",'Opći obrazac'!$H$14,"")</f>
        <v/>
      </c>
      <c r="K115" s="30" t="str">
        <f>IF('Specifikacija troška'!A124&lt;&gt;"",'Opći obrazac'!$B$21,"")</f>
        <v/>
      </c>
      <c r="L115" s="30" t="str">
        <f>IF('Specifikacija troška'!A124&lt;&gt;"",'Opći obrazac'!$E$21,"")</f>
        <v/>
      </c>
      <c r="M115" s="30" t="str">
        <f>IF('Specifikacija troška'!A124&lt;&gt;"",'Opći obrazac'!#REF!,"")</f>
        <v/>
      </c>
      <c r="N115" s="30" t="str">
        <f>IF('Specifikacija troška'!A124&lt;&gt;"",'Opći obrazac'!$B$24,"")</f>
        <v/>
      </c>
      <c r="O115" s="30" t="str">
        <f>IF('Specifikacija troška'!A124&lt;&gt;"",'Opći obrazac'!$I$21,"")</f>
        <v/>
      </c>
      <c r="P115" s="30" t="str">
        <f>IF('Specifikacija troška'!A124&lt;&gt;"",'Opći obrazac'!$G$40,"")</f>
        <v/>
      </c>
      <c r="Q115" s="30" t="str">
        <f>IF('Specifikacija troška'!A124&lt;&gt;"",'Opći obrazac'!$G$42,"")</f>
        <v/>
      </c>
      <c r="R115" s="30" t="str">
        <f>IF('Specifikacija troška'!A124&lt;&gt;"",'Opći obrazac'!$G$44,"")</f>
        <v/>
      </c>
      <c r="S115" s="30" t="str">
        <f>IF('Specifikacija troška'!A124&lt;&gt;"",'Opći obrazac'!#REF!,"")</f>
        <v/>
      </c>
      <c r="T115" s="30"/>
      <c r="U115" s="30"/>
      <c r="V115" s="30"/>
      <c r="W115" s="30"/>
      <c r="X115" s="30"/>
      <c r="Y115" s="30" t="str">
        <f>IF('Specifikacija troška'!A124&lt;&gt;"",'Opći obrazac'!$G$46,"")</f>
        <v/>
      </c>
      <c r="Z115" s="30" t="str">
        <f>IF('Specifikacija troška'!A124&lt;&gt;"",'Opći obrazac'!$B$33,"")</f>
        <v/>
      </c>
      <c r="AA115" s="30" t="str">
        <f>IF('Specifikacija troška'!A124&lt;&gt;"",'Specifikacija troška'!B124,"")</f>
        <v/>
      </c>
      <c r="AB115" s="30" t="str">
        <f>IF('Specifikacija troška'!A124&lt;&gt;"",'Specifikacija troška'!#REF!,"")</f>
        <v/>
      </c>
      <c r="AC115" s="30" t="str">
        <f>IF('Specifikacija troška'!A124&lt;&gt;"",'Specifikacija troška'!#REF!,"")</f>
        <v/>
      </c>
      <c r="AD115" s="62" t="str">
        <f>IF('Specifikacija troška'!A124&lt;&gt;"",'Specifikacija troška'!#REF!,"")</f>
        <v/>
      </c>
      <c r="AE115" s="62" t="str">
        <f>IF('Specifikacija troška'!A124&lt;&gt;"",'Specifikacija troška'!E124,"")</f>
        <v/>
      </c>
      <c r="AF115" s="30" t="str">
        <f>IF('Specifikacija troška'!A124&lt;&gt;"",'Specifikacija troška'!C124,"")</f>
        <v/>
      </c>
      <c r="AG115" s="30" t="str">
        <f>IF('Specifikacija troška'!A124&lt;&gt;"",'Specifikacija troška'!F124,"")</f>
        <v/>
      </c>
      <c r="AH115" s="30"/>
      <c r="AI115" s="30"/>
      <c r="AJ115" s="30"/>
      <c r="AK115" s="30"/>
      <c r="AL115" s="30"/>
      <c r="AM115" s="30"/>
    </row>
    <row r="116" spans="1:39">
      <c r="A116" s="30" t="str">
        <f>IF('Specifikacija troška'!A125&lt;&gt;"",'Specifikacija troška'!A125,"")</f>
        <v/>
      </c>
      <c r="B116" s="30" t="str">
        <f>IF('Specifikacija troška'!A125&lt;&gt;"",CONCATENATE('Opći obrazac'!$F$33,"/",'Specifikacija troška'!A125),"")</f>
        <v/>
      </c>
      <c r="C116" s="30" t="str">
        <f>IF('Specifikacija troška'!A125&lt;&gt;"",'Opći obrazac'!$F$33,"")</f>
        <v/>
      </c>
      <c r="D116" s="30" t="str">
        <f>IF('Specifikacija troška'!A125&lt;&gt;"",LEFT('Opći obrazac'!$I$5,LEN('Opći obrazac'!$I$5)-1),"")</f>
        <v/>
      </c>
      <c r="E116" s="30" t="str">
        <f>IF('Specifikacija troška'!A125&lt;&gt;"",RIGHT('Opći obrazac'!$I$5,1),"")</f>
        <v/>
      </c>
      <c r="F116" s="30" t="str">
        <f>IF('Specifikacija troška'!A125&lt;&gt;"",'Opći obrazac'!$B$11,"")</f>
        <v/>
      </c>
      <c r="G116" s="30" t="str">
        <f>IF('Specifikacija troška'!A125&lt;&gt;"",'Opći obrazac'!$H$11,"")</f>
        <v/>
      </c>
      <c r="H116" s="30" t="str">
        <f>IF('Specifikacija troška'!A125&lt;&gt;"",'Opći obrazac'!$B$14,"")</f>
        <v/>
      </c>
      <c r="I116" s="30" t="str">
        <f>IF('Specifikacija troška'!A125&lt;&gt;"",'Opći obrazac'!$G$14,"")</f>
        <v/>
      </c>
      <c r="J116" s="30" t="str">
        <f>IF('Specifikacija troška'!A125&lt;&gt;"",'Opći obrazac'!$H$14,"")</f>
        <v/>
      </c>
      <c r="K116" s="30" t="str">
        <f>IF('Specifikacija troška'!A125&lt;&gt;"",'Opći obrazac'!$B$21,"")</f>
        <v/>
      </c>
      <c r="L116" s="30" t="str">
        <f>IF('Specifikacija troška'!A125&lt;&gt;"",'Opći obrazac'!$E$21,"")</f>
        <v/>
      </c>
      <c r="M116" s="30" t="str">
        <f>IF('Specifikacija troška'!A125&lt;&gt;"",'Opći obrazac'!#REF!,"")</f>
        <v/>
      </c>
      <c r="N116" s="30" t="str">
        <f>IF('Specifikacija troška'!A125&lt;&gt;"",'Opći obrazac'!$B$24,"")</f>
        <v/>
      </c>
      <c r="O116" s="30" t="str">
        <f>IF('Specifikacija troška'!A125&lt;&gt;"",'Opći obrazac'!$I$21,"")</f>
        <v/>
      </c>
      <c r="P116" s="30" t="str">
        <f>IF('Specifikacija troška'!A125&lt;&gt;"",'Opći obrazac'!$G$40,"")</f>
        <v/>
      </c>
      <c r="Q116" s="30" t="str">
        <f>IF('Specifikacija troška'!A125&lt;&gt;"",'Opći obrazac'!$G$42,"")</f>
        <v/>
      </c>
      <c r="R116" s="30" t="str">
        <f>IF('Specifikacija troška'!A125&lt;&gt;"",'Opći obrazac'!$G$44,"")</f>
        <v/>
      </c>
      <c r="S116" s="30" t="str">
        <f>IF('Specifikacija troška'!A125&lt;&gt;"",'Opći obrazac'!#REF!,"")</f>
        <v/>
      </c>
      <c r="T116" s="30"/>
      <c r="U116" s="30"/>
      <c r="V116" s="30"/>
      <c r="W116" s="30"/>
      <c r="X116" s="30"/>
      <c r="Y116" s="30" t="str">
        <f>IF('Specifikacija troška'!A125&lt;&gt;"",'Opći obrazac'!$G$46,"")</f>
        <v/>
      </c>
      <c r="Z116" s="30" t="str">
        <f>IF('Specifikacija troška'!A125&lt;&gt;"",'Opći obrazac'!$B$33,"")</f>
        <v/>
      </c>
      <c r="AA116" s="30" t="str">
        <f>IF('Specifikacija troška'!A125&lt;&gt;"",'Specifikacija troška'!B125,"")</f>
        <v/>
      </c>
      <c r="AB116" s="30" t="str">
        <f>IF('Specifikacija troška'!A125&lt;&gt;"",'Specifikacija troška'!#REF!,"")</f>
        <v/>
      </c>
      <c r="AC116" s="30" t="str">
        <f>IF('Specifikacija troška'!A125&lt;&gt;"",'Specifikacija troška'!#REF!,"")</f>
        <v/>
      </c>
      <c r="AD116" s="62" t="str">
        <f>IF('Specifikacija troška'!A125&lt;&gt;"",'Specifikacija troška'!#REF!,"")</f>
        <v/>
      </c>
      <c r="AE116" s="62" t="str">
        <f>IF('Specifikacija troška'!A125&lt;&gt;"",'Specifikacija troška'!E125,"")</f>
        <v/>
      </c>
      <c r="AF116" s="30" t="str">
        <f>IF('Specifikacija troška'!A125&lt;&gt;"",'Specifikacija troška'!C125,"")</f>
        <v/>
      </c>
      <c r="AG116" s="30" t="str">
        <f>IF('Specifikacija troška'!A125&lt;&gt;"",'Specifikacija troška'!F125,"")</f>
        <v/>
      </c>
      <c r="AH116" s="30"/>
      <c r="AI116" s="30"/>
      <c r="AJ116" s="30"/>
      <c r="AK116" s="30"/>
      <c r="AL116" s="30"/>
      <c r="AM116" s="30"/>
    </row>
    <row r="117" spans="1:39">
      <c r="A117" s="30" t="str">
        <f>IF('Specifikacija troška'!A126&lt;&gt;"",'Specifikacija troška'!A126,"")</f>
        <v/>
      </c>
      <c r="B117" s="30" t="str">
        <f>IF('Specifikacija troška'!A126&lt;&gt;"",CONCATENATE('Opći obrazac'!$F$33,"/",'Specifikacija troška'!A126),"")</f>
        <v/>
      </c>
      <c r="C117" s="30" t="str">
        <f>IF('Specifikacija troška'!A126&lt;&gt;"",'Opći obrazac'!$F$33,"")</f>
        <v/>
      </c>
      <c r="D117" s="30" t="str">
        <f>IF('Specifikacija troška'!A126&lt;&gt;"",LEFT('Opći obrazac'!$I$5,LEN('Opći obrazac'!$I$5)-1),"")</f>
        <v/>
      </c>
      <c r="E117" s="30" t="str">
        <f>IF('Specifikacija troška'!A126&lt;&gt;"",RIGHT('Opći obrazac'!$I$5,1),"")</f>
        <v/>
      </c>
      <c r="F117" s="30" t="str">
        <f>IF('Specifikacija troška'!A126&lt;&gt;"",'Opći obrazac'!$B$11,"")</f>
        <v/>
      </c>
      <c r="G117" s="30" t="str">
        <f>IF('Specifikacija troška'!A126&lt;&gt;"",'Opći obrazac'!$H$11,"")</f>
        <v/>
      </c>
      <c r="H117" s="30" t="str">
        <f>IF('Specifikacija troška'!A126&lt;&gt;"",'Opći obrazac'!$B$14,"")</f>
        <v/>
      </c>
      <c r="I117" s="30" t="str">
        <f>IF('Specifikacija troška'!A126&lt;&gt;"",'Opći obrazac'!$G$14,"")</f>
        <v/>
      </c>
      <c r="J117" s="30" t="str">
        <f>IF('Specifikacija troška'!A126&lt;&gt;"",'Opći obrazac'!$H$14,"")</f>
        <v/>
      </c>
      <c r="K117" s="30" t="str">
        <f>IF('Specifikacija troška'!A126&lt;&gt;"",'Opći obrazac'!$B$21,"")</f>
        <v/>
      </c>
      <c r="L117" s="30" t="str">
        <f>IF('Specifikacija troška'!A126&lt;&gt;"",'Opći obrazac'!$E$21,"")</f>
        <v/>
      </c>
      <c r="M117" s="30" t="str">
        <f>IF('Specifikacija troška'!A126&lt;&gt;"",'Opći obrazac'!#REF!,"")</f>
        <v/>
      </c>
      <c r="N117" s="30" t="str">
        <f>IF('Specifikacija troška'!A126&lt;&gt;"",'Opći obrazac'!$B$24,"")</f>
        <v/>
      </c>
      <c r="O117" s="30" t="str">
        <f>IF('Specifikacija troška'!A126&lt;&gt;"",'Opći obrazac'!$I$21,"")</f>
        <v/>
      </c>
      <c r="P117" s="30" t="str">
        <f>IF('Specifikacija troška'!A126&lt;&gt;"",'Opći obrazac'!$G$40,"")</f>
        <v/>
      </c>
      <c r="Q117" s="30" t="str">
        <f>IF('Specifikacija troška'!A126&lt;&gt;"",'Opći obrazac'!$G$42,"")</f>
        <v/>
      </c>
      <c r="R117" s="30" t="str">
        <f>IF('Specifikacija troška'!A126&lt;&gt;"",'Opći obrazac'!$G$44,"")</f>
        <v/>
      </c>
      <c r="S117" s="30" t="str">
        <f>IF('Specifikacija troška'!A126&lt;&gt;"",'Opći obrazac'!#REF!,"")</f>
        <v/>
      </c>
      <c r="T117" s="30"/>
      <c r="U117" s="30"/>
      <c r="V117" s="30"/>
      <c r="W117" s="30"/>
      <c r="X117" s="30"/>
      <c r="Y117" s="30" t="str">
        <f>IF('Specifikacija troška'!A126&lt;&gt;"",'Opći obrazac'!$G$46,"")</f>
        <v/>
      </c>
      <c r="Z117" s="30" t="str">
        <f>IF('Specifikacija troška'!A126&lt;&gt;"",'Opći obrazac'!$B$33,"")</f>
        <v/>
      </c>
      <c r="AA117" s="30" t="str">
        <f>IF('Specifikacija troška'!A126&lt;&gt;"",'Specifikacija troška'!B126,"")</f>
        <v/>
      </c>
      <c r="AB117" s="30" t="str">
        <f>IF('Specifikacija troška'!A126&lt;&gt;"",'Specifikacija troška'!#REF!,"")</f>
        <v/>
      </c>
      <c r="AC117" s="30" t="str">
        <f>IF('Specifikacija troška'!A126&lt;&gt;"",'Specifikacija troška'!#REF!,"")</f>
        <v/>
      </c>
      <c r="AD117" s="62" t="str">
        <f>IF('Specifikacija troška'!A126&lt;&gt;"",'Specifikacija troška'!#REF!,"")</f>
        <v/>
      </c>
      <c r="AE117" s="62" t="str">
        <f>IF('Specifikacija troška'!A126&lt;&gt;"",'Specifikacija troška'!E126,"")</f>
        <v/>
      </c>
      <c r="AF117" s="30" t="str">
        <f>IF('Specifikacija troška'!A126&lt;&gt;"",'Specifikacija troška'!C126,"")</f>
        <v/>
      </c>
      <c r="AG117" s="30" t="str">
        <f>IF('Specifikacija troška'!A126&lt;&gt;"",'Specifikacija troška'!F126,"")</f>
        <v/>
      </c>
      <c r="AH117" s="30"/>
      <c r="AI117" s="30"/>
      <c r="AJ117" s="30"/>
      <c r="AK117" s="30"/>
      <c r="AL117" s="30"/>
      <c r="AM117" s="30"/>
    </row>
    <row r="118" spans="1:39">
      <c r="A118" s="30" t="str">
        <f>IF('Specifikacija troška'!A127&lt;&gt;"",'Specifikacija troška'!A127,"")</f>
        <v/>
      </c>
      <c r="B118" s="30" t="str">
        <f>IF('Specifikacija troška'!A127&lt;&gt;"",CONCATENATE('Opći obrazac'!$F$33,"/",'Specifikacija troška'!A127),"")</f>
        <v/>
      </c>
      <c r="C118" s="30" t="str">
        <f>IF('Specifikacija troška'!A127&lt;&gt;"",'Opći obrazac'!$F$33,"")</f>
        <v/>
      </c>
      <c r="D118" s="30" t="str">
        <f>IF('Specifikacija troška'!A127&lt;&gt;"",LEFT('Opći obrazac'!$I$5,LEN('Opći obrazac'!$I$5)-1),"")</f>
        <v/>
      </c>
      <c r="E118" s="30" t="str">
        <f>IF('Specifikacija troška'!A127&lt;&gt;"",RIGHT('Opći obrazac'!$I$5,1),"")</f>
        <v/>
      </c>
      <c r="F118" s="30" t="str">
        <f>IF('Specifikacija troška'!A127&lt;&gt;"",'Opći obrazac'!$B$11,"")</f>
        <v/>
      </c>
      <c r="G118" s="30" t="str">
        <f>IF('Specifikacija troška'!A127&lt;&gt;"",'Opći obrazac'!$H$11,"")</f>
        <v/>
      </c>
      <c r="H118" s="30" t="str">
        <f>IF('Specifikacija troška'!A127&lt;&gt;"",'Opći obrazac'!$B$14,"")</f>
        <v/>
      </c>
      <c r="I118" s="30" t="str">
        <f>IF('Specifikacija troška'!A127&lt;&gt;"",'Opći obrazac'!$G$14,"")</f>
        <v/>
      </c>
      <c r="J118" s="30" t="str">
        <f>IF('Specifikacija troška'!A127&lt;&gt;"",'Opći obrazac'!$H$14,"")</f>
        <v/>
      </c>
      <c r="K118" s="30" t="str">
        <f>IF('Specifikacija troška'!A127&lt;&gt;"",'Opći obrazac'!$B$21,"")</f>
        <v/>
      </c>
      <c r="L118" s="30" t="str">
        <f>IF('Specifikacija troška'!A127&lt;&gt;"",'Opći obrazac'!$E$21,"")</f>
        <v/>
      </c>
      <c r="M118" s="30" t="str">
        <f>IF('Specifikacija troška'!A127&lt;&gt;"",'Opći obrazac'!#REF!,"")</f>
        <v/>
      </c>
      <c r="N118" s="30" t="str">
        <f>IF('Specifikacija troška'!A127&lt;&gt;"",'Opći obrazac'!$B$24,"")</f>
        <v/>
      </c>
      <c r="O118" s="30" t="str">
        <f>IF('Specifikacija troška'!A127&lt;&gt;"",'Opći obrazac'!$I$21,"")</f>
        <v/>
      </c>
      <c r="P118" s="30" t="str">
        <f>IF('Specifikacija troška'!A127&lt;&gt;"",'Opći obrazac'!$G$40,"")</f>
        <v/>
      </c>
      <c r="Q118" s="30" t="str">
        <f>IF('Specifikacija troška'!A127&lt;&gt;"",'Opći obrazac'!$G$42,"")</f>
        <v/>
      </c>
      <c r="R118" s="30" t="str">
        <f>IF('Specifikacija troška'!A127&lt;&gt;"",'Opći obrazac'!$G$44,"")</f>
        <v/>
      </c>
      <c r="S118" s="30" t="str">
        <f>IF('Specifikacija troška'!A127&lt;&gt;"",'Opći obrazac'!#REF!,"")</f>
        <v/>
      </c>
      <c r="T118" s="30"/>
      <c r="U118" s="30"/>
      <c r="V118" s="30"/>
      <c r="W118" s="30"/>
      <c r="X118" s="30"/>
      <c r="Y118" s="30" t="str">
        <f>IF('Specifikacija troška'!A127&lt;&gt;"",'Opći obrazac'!$G$46,"")</f>
        <v/>
      </c>
      <c r="Z118" s="30" t="str">
        <f>IF('Specifikacija troška'!A127&lt;&gt;"",'Opći obrazac'!$B$33,"")</f>
        <v/>
      </c>
      <c r="AA118" s="30" t="str">
        <f>IF('Specifikacija troška'!A127&lt;&gt;"",'Specifikacija troška'!B127,"")</f>
        <v/>
      </c>
      <c r="AB118" s="30" t="str">
        <f>IF('Specifikacija troška'!A127&lt;&gt;"",'Specifikacija troška'!#REF!,"")</f>
        <v/>
      </c>
      <c r="AC118" s="30" t="str">
        <f>IF('Specifikacija troška'!A127&lt;&gt;"",'Specifikacija troška'!#REF!,"")</f>
        <v/>
      </c>
      <c r="AD118" s="62" t="str">
        <f>IF('Specifikacija troška'!A127&lt;&gt;"",'Specifikacija troška'!#REF!,"")</f>
        <v/>
      </c>
      <c r="AE118" s="62" t="str">
        <f>IF('Specifikacija troška'!A127&lt;&gt;"",'Specifikacija troška'!E127,"")</f>
        <v/>
      </c>
      <c r="AF118" s="30" t="str">
        <f>IF('Specifikacija troška'!A127&lt;&gt;"",'Specifikacija troška'!C127,"")</f>
        <v/>
      </c>
      <c r="AG118" s="30" t="str">
        <f>IF('Specifikacija troška'!A127&lt;&gt;"",'Specifikacija troška'!F127,"")</f>
        <v/>
      </c>
      <c r="AH118" s="30"/>
      <c r="AI118" s="30"/>
      <c r="AJ118" s="30"/>
      <c r="AK118" s="30"/>
      <c r="AL118" s="30"/>
      <c r="AM118" s="30"/>
    </row>
    <row r="119" spans="1:39">
      <c r="A119" s="30" t="str">
        <f>IF('Specifikacija troška'!A128&lt;&gt;"",'Specifikacija troška'!A128,"")</f>
        <v/>
      </c>
      <c r="B119" s="30" t="str">
        <f>IF('Specifikacija troška'!A128&lt;&gt;"",CONCATENATE('Opći obrazac'!$F$33,"/",'Specifikacija troška'!A128),"")</f>
        <v/>
      </c>
      <c r="C119" s="30" t="str">
        <f>IF('Specifikacija troška'!A128&lt;&gt;"",'Opći obrazac'!$F$33,"")</f>
        <v/>
      </c>
      <c r="D119" s="30" t="str">
        <f>IF('Specifikacija troška'!A128&lt;&gt;"",LEFT('Opći obrazac'!$I$5,LEN('Opći obrazac'!$I$5)-1),"")</f>
        <v/>
      </c>
      <c r="E119" s="30" t="str">
        <f>IF('Specifikacija troška'!A128&lt;&gt;"",RIGHT('Opći obrazac'!$I$5,1),"")</f>
        <v/>
      </c>
      <c r="F119" s="30" t="str">
        <f>IF('Specifikacija troška'!A128&lt;&gt;"",'Opći obrazac'!$B$11,"")</f>
        <v/>
      </c>
      <c r="G119" s="30" t="str">
        <f>IF('Specifikacija troška'!A128&lt;&gt;"",'Opći obrazac'!$H$11,"")</f>
        <v/>
      </c>
      <c r="H119" s="30" t="str">
        <f>IF('Specifikacija troška'!A128&lt;&gt;"",'Opći obrazac'!$B$14,"")</f>
        <v/>
      </c>
      <c r="I119" s="30" t="str">
        <f>IF('Specifikacija troška'!A128&lt;&gt;"",'Opći obrazac'!$G$14,"")</f>
        <v/>
      </c>
      <c r="J119" s="30" t="str">
        <f>IF('Specifikacija troška'!A128&lt;&gt;"",'Opći obrazac'!$H$14,"")</f>
        <v/>
      </c>
      <c r="K119" s="30" t="str">
        <f>IF('Specifikacija troška'!A128&lt;&gt;"",'Opći obrazac'!$B$21,"")</f>
        <v/>
      </c>
      <c r="L119" s="30" t="str">
        <f>IF('Specifikacija troška'!A128&lt;&gt;"",'Opći obrazac'!$E$21,"")</f>
        <v/>
      </c>
      <c r="M119" s="30" t="str">
        <f>IF('Specifikacija troška'!A128&lt;&gt;"",'Opći obrazac'!#REF!,"")</f>
        <v/>
      </c>
      <c r="N119" s="30" t="str">
        <f>IF('Specifikacija troška'!A128&lt;&gt;"",'Opći obrazac'!$B$24,"")</f>
        <v/>
      </c>
      <c r="O119" s="30" t="str">
        <f>IF('Specifikacija troška'!A128&lt;&gt;"",'Opći obrazac'!$I$21,"")</f>
        <v/>
      </c>
      <c r="P119" s="30" t="str">
        <f>IF('Specifikacija troška'!A128&lt;&gt;"",'Opći obrazac'!$G$40,"")</f>
        <v/>
      </c>
      <c r="Q119" s="30" t="str">
        <f>IF('Specifikacija troška'!A128&lt;&gt;"",'Opći obrazac'!$G$42,"")</f>
        <v/>
      </c>
      <c r="R119" s="30" t="str">
        <f>IF('Specifikacija troška'!A128&lt;&gt;"",'Opći obrazac'!$G$44,"")</f>
        <v/>
      </c>
      <c r="S119" s="30" t="str">
        <f>IF('Specifikacija troška'!A128&lt;&gt;"",'Opći obrazac'!#REF!,"")</f>
        <v/>
      </c>
      <c r="T119" s="30"/>
      <c r="U119" s="30"/>
      <c r="V119" s="30"/>
      <c r="W119" s="30"/>
      <c r="X119" s="30"/>
      <c r="Y119" s="30" t="str">
        <f>IF('Specifikacija troška'!A128&lt;&gt;"",'Opći obrazac'!$G$46,"")</f>
        <v/>
      </c>
      <c r="Z119" s="30" t="str">
        <f>IF('Specifikacija troška'!A128&lt;&gt;"",'Opći obrazac'!$B$33,"")</f>
        <v/>
      </c>
      <c r="AA119" s="30" t="str">
        <f>IF('Specifikacija troška'!A128&lt;&gt;"",'Specifikacija troška'!B128,"")</f>
        <v/>
      </c>
      <c r="AB119" s="30" t="str">
        <f>IF('Specifikacija troška'!A128&lt;&gt;"",'Specifikacija troška'!#REF!,"")</f>
        <v/>
      </c>
      <c r="AC119" s="30" t="str">
        <f>IF('Specifikacija troška'!A128&lt;&gt;"",'Specifikacija troška'!#REF!,"")</f>
        <v/>
      </c>
      <c r="AD119" s="62" t="str">
        <f>IF('Specifikacija troška'!A128&lt;&gt;"",'Specifikacija troška'!#REF!,"")</f>
        <v/>
      </c>
      <c r="AE119" s="62" t="str">
        <f>IF('Specifikacija troška'!A128&lt;&gt;"",'Specifikacija troška'!E128,"")</f>
        <v/>
      </c>
      <c r="AF119" s="30" t="str">
        <f>IF('Specifikacija troška'!A128&lt;&gt;"",'Specifikacija troška'!C128,"")</f>
        <v/>
      </c>
      <c r="AG119" s="30" t="str">
        <f>IF('Specifikacija troška'!A128&lt;&gt;"",'Specifikacija troška'!F128,"")</f>
        <v/>
      </c>
      <c r="AH119" s="30"/>
      <c r="AI119" s="30"/>
      <c r="AJ119" s="30"/>
      <c r="AK119" s="30"/>
      <c r="AL119" s="30"/>
      <c r="AM119" s="30"/>
    </row>
    <row r="120" spans="1:39">
      <c r="A120" s="30" t="str">
        <f>IF('Specifikacija troška'!A129&lt;&gt;"",'Specifikacija troška'!A129,"")</f>
        <v/>
      </c>
      <c r="B120" s="30" t="str">
        <f>IF('Specifikacija troška'!A129&lt;&gt;"",CONCATENATE('Opći obrazac'!$F$33,"/",'Specifikacija troška'!A129),"")</f>
        <v/>
      </c>
      <c r="C120" s="30" t="str">
        <f>IF('Specifikacija troška'!A129&lt;&gt;"",'Opći obrazac'!$F$33,"")</f>
        <v/>
      </c>
      <c r="D120" s="30" t="str">
        <f>IF('Specifikacija troška'!A129&lt;&gt;"",LEFT('Opći obrazac'!$I$5,LEN('Opći obrazac'!$I$5)-1),"")</f>
        <v/>
      </c>
      <c r="E120" s="30" t="str">
        <f>IF('Specifikacija troška'!A129&lt;&gt;"",RIGHT('Opći obrazac'!$I$5,1),"")</f>
        <v/>
      </c>
      <c r="F120" s="30" t="str">
        <f>IF('Specifikacija troška'!A129&lt;&gt;"",'Opći obrazac'!$B$11,"")</f>
        <v/>
      </c>
      <c r="G120" s="30" t="str">
        <f>IF('Specifikacija troška'!A129&lt;&gt;"",'Opći obrazac'!$H$11,"")</f>
        <v/>
      </c>
      <c r="H120" s="30" t="str">
        <f>IF('Specifikacija troška'!A129&lt;&gt;"",'Opći obrazac'!$B$14,"")</f>
        <v/>
      </c>
      <c r="I120" s="30" t="str">
        <f>IF('Specifikacija troška'!A129&lt;&gt;"",'Opći obrazac'!$G$14,"")</f>
        <v/>
      </c>
      <c r="J120" s="30" t="str">
        <f>IF('Specifikacija troška'!A129&lt;&gt;"",'Opći obrazac'!$H$14,"")</f>
        <v/>
      </c>
      <c r="K120" s="30" t="str">
        <f>IF('Specifikacija troška'!A129&lt;&gt;"",'Opći obrazac'!$B$21,"")</f>
        <v/>
      </c>
      <c r="L120" s="30" t="str">
        <f>IF('Specifikacija troška'!A129&lt;&gt;"",'Opći obrazac'!$E$21,"")</f>
        <v/>
      </c>
      <c r="M120" s="30" t="str">
        <f>IF('Specifikacija troška'!A129&lt;&gt;"",'Opći obrazac'!#REF!,"")</f>
        <v/>
      </c>
      <c r="N120" s="30" t="str">
        <f>IF('Specifikacija troška'!A129&lt;&gt;"",'Opći obrazac'!$B$24,"")</f>
        <v/>
      </c>
      <c r="O120" s="30" t="str">
        <f>IF('Specifikacija troška'!A129&lt;&gt;"",'Opći obrazac'!$I$21,"")</f>
        <v/>
      </c>
      <c r="P120" s="30" t="str">
        <f>IF('Specifikacija troška'!A129&lt;&gt;"",'Opći obrazac'!$G$40,"")</f>
        <v/>
      </c>
      <c r="Q120" s="30" t="str">
        <f>IF('Specifikacija troška'!A129&lt;&gt;"",'Opći obrazac'!$G$42,"")</f>
        <v/>
      </c>
      <c r="R120" s="30" t="str">
        <f>IF('Specifikacija troška'!A129&lt;&gt;"",'Opći obrazac'!$G$44,"")</f>
        <v/>
      </c>
      <c r="S120" s="30" t="str">
        <f>IF('Specifikacija troška'!A129&lt;&gt;"",'Opći obrazac'!#REF!,"")</f>
        <v/>
      </c>
      <c r="T120" s="30"/>
      <c r="U120" s="30"/>
      <c r="V120" s="30"/>
      <c r="W120" s="30"/>
      <c r="X120" s="30"/>
      <c r="Y120" s="30" t="str">
        <f>IF('Specifikacija troška'!A129&lt;&gt;"",'Opći obrazac'!$G$46,"")</f>
        <v/>
      </c>
      <c r="Z120" s="30" t="str">
        <f>IF('Specifikacija troška'!A129&lt;&gt;"",'Opći obrazac'!$B$33,"")</f>
        <v/>
      </c>
      <c r="AA120" s="30" t="str">
        <f>IF('Specifikacija troška'!A129&lt;&gt;"",'Specifikacija troška'!B129,"")</f>
        <v/>
      </c>
      <c r="AB120" s="30" t="str">
        <f>IF('Specifikacija troška'!A129&lt;&gt;"",'Specifikacija troška'!#REF!,"")</f>
        <v/>
      </c>
      <c r="AC120" s="30" t="str">
        <f>IF('Specifikacija troška'!A129&lt;&gt;"",'Specifikacija troška'!#REF!,"")</f>
        <v/>
      </c>
      <c r="AD120" s="62" t="str">
        <f>IF('Specifikacija troška'!A129&lt;&gt;"",'Specifikacija troška'!#REF!,"")</f>
        <v/>
      </c>
      <c r="AE120" s="62" t="str">
        <f>IF('Specifikacija troška'!A129&lt;&gt;"",'Specifikacija troška'!E129,"")</f>
        <v/>
      </c>
      <c r="AF120" s="30" t="str">
        <f>IF('Specifikacija troška'!A129&lt;&gt;"",'Specifikacija troška'!C129,"")</f>
        <v/>
      </c>
      <c r="AG120" s="30" t="str">
        <f>IF('Specifikacija troška'!A129&lt;&gt;"",'Specifikacija troška'!F129,"")</f>
        <v/>
      </c>
      <c r="AH120" s="30"/>
      <c r="AI120" s="30"/>
      <c r="AJ120" s="30"/>
      <c r="AK120" s="30"/>
      <c r="AL120" s="30"/>
      <c r="AM120" s="30"/>
    </row>
    <row r="121" spans="1:39">
      <c r="A121" s="30" t="str">
        <f>IF('Specifikacija troška'!A130&lt;&gt;"",'Specifikacija troška'!A130,"")</f>
        <v/>
      </c>
      <c r="B121" s="30" t="str">
        <f>IF('Specifikacija troška'!A130&lt;&gt;"",CONCATENATE('Opći obrazac'!$F$33,"/",'Specifikacija troška'!A130),"")</f>
        <v/>
      </c>
      <c r="C121" s="30" t="str">
        <f>IF('Specifikacija troška'!A130&lt;&gt;"",'Opći obrazac'!$F$33,"")</f>
        <v/>
      </c>
      <c r="D121" s="30" t="str">
        <f>IF('Specifikacija troška'!A130&lt;&gt;"",LEFT('Opći obrazac'!$I$5,LEN('Opći obrazac'!$I$5)-1),"")</f>
        <v/>
      </c>
      <c r="E121" s="30" t="str">
        <f>IF('Specifikacija troška'!A130&lt;&gt;"",RIGHT('Opći obrazac'!$I$5,1),"")</f>
        <v/>
      </c>
      <c r="F121" s="30" t="str">
        <f>IF('Specifikacija troška'!A130&lt;&gt;"",'Opći obrazac'!$B$11,"")</f>
        <v/>
      </c>
      <c r="G121" s="30" t="str">
        <f>IF('Specifikacija troška'!A130&lt;&gt;"",'Opći obrazac'!$H$11,"")</f>
        <v/>
      </c>
      <c r="H121" s="30" t="str">
        <f>IF('Specifikacija troška'!A130&lt;&gt;"",'Opći obrazac'!$B$14,"")</f>
        <v/>
      </c>
      <c r="I121" s="30" t="str">
        <f>IF('Specifikacija troška'!A130&lt;&gt;"",'Opći obrazac'!$G$14,"")</f>
        <v/>
      </c>
      <c r="J121" s="30" t="str">
        <f>IF('Specifikacija troška'!A130&lt;&gt;"",'Opći obrazac'!$H$14,"")</f>
        <v/>
      </c>
      <c r="K121" s="30" t="str">
        <f>IF('Specifikacija troška'!A130&lt;&gt;"",'Opći obrazac'!$B$21,"")</f>
        <v/>
      </c>
      <c r="L121" s="30" t="str">
        <f>IF('Specifikacija troška'!A130&lt;&gt;"",'Opći obrazac'!$E$21,"")</f>
        <v/>
      </c>
      <c r="M121" s="30" t="str">
        <f>IF('Specifikacija troška'!A130&lt;&gt;"",'Opći obrazac'!#REF!,"")</f>
        <v/>
      </c>
      <c r="N121" s="30" t="str">
        <f>IF('Specifikacija troška'!A130&lt;&gt;"",'Opći obrazac'!$B$24,"")</f>
        <v/>
      </c>
      <c r="O121" s="30" t="str">
        <f>IF('Specifikacija troška'!A130&lt;&gt;"",'Opći obrazac'!$I$21,"")</f>
        <v/>
      </c>
      <c r="P121" s="30" t="str">
        <f>IF('Specifikacija troška'!A130&lt;&gt;"",'Opći obrazac'!$G$40,"")</f>
        <v/>
      </c>
      <c r="Q121" s="30" t="str">
        <f>IF('Specifikacija troška'!A130&lt;&gt;"",'Opći obrazac'!$G$42,"")</f>
        <v/>
      </c>
      <c r="R121" s="30" t="str">
        <f>IF('Specifikacija troška'!A130&lt;&gt;"",'Opći obrazac'!$G$44,"")</f>
        <v/>
      </c>
      <c r="S121" s="30" t="str">
        <f>IF('Specifikacija troška'!A130&lt;&gt;"",'Opći obrazac'!#REF!,"")</f>
        <v/>
      </c>
      <c r="T121" s="30"/>
      <c r="U121" s="30"/>
      <c r="V121" s="30"/>
      <c r="W121" s="30"/>
      <c r="X121" s="30"/>
      <c r="Y121" s="30" t="str">
        <f>IF('Specifikacija troška'!A130&lt;&gt;"",'Opći obrazac'!$G$46,"")</f>
        <v/>
      </c>
      <c r="Z121" s="30" t="str">
        <f>IF('Specifikacija troška'!A130&lt;&gt;"",'Opći obrazac'!$B$33,"")</f>
        <v/>
      </c>
      <c r="AA121" s="30" t="str">
        <f>IF('Specifikacija troška'!A130&lt;&gt;"",'Specifikacija troška'!B130,"")</f>
        <v/>
      </c>
      <c r="AB121" s="30" t="str">
        <f>IF('Specifikacija troška'!A130&lt;&gt;"",'Specifikacija troška'!#REF!,"")</f>
        <v/>
      </c>
      <c r="AC121" s="30" t="str">
        <f>IF('Specifikacija troška'!A130&lt;&gt;"",'Specifikacija troška'!#REF!,"")</f>
        <v/>
      </c>
      <c r="AD121" s="62" t="str">
        <f>IF('Specifikacija troška'!A130&lt;&gt;"",'Specifikacija troška'!#REF!,"")</f>
        <v/>
      </c>
      <c r="AE121" s="62" t="str">
        <f>IF('Specifikacija troška'!A130&lt;&gt;"",'Specifikacija troška'!E130,"")</f>
        <v/>
      </c>
      <c r="AF121" s="30" t="str">
        <f>IF('Specifikacija troška'!A130&lt;&gt;"",'Specifikacija troška'!C130,"")</f>
        <v/>
      </c>
      <c r="AG121" s="30" t="str">
        <f>IF('Specifikacija troška'!A130&lt;&gt;"",'Specifikacija troška'!F130,"")</f>
        <v/>
      </c>
      <c r="AH121" s="30"/>
      <c r="AI121" s="30"/>
      <c r="AJ121" s="30"/>
      <c r="AK121" s="30"/>
      <c r="AL121" s="30"/>
      <c r="AM121" s="30"/>
    </row>
    <row r="122" spans="1:39">
      <c r="A122" s="30" t="str">
        <f>IF('Specifikacija troška'!A131&lt;&gt;"",'Specifikacija troška'!A131,"")</f>
        <v/>
      </c>
      <c r="B122" s="30" t="str">
        <f>IF('Specifikacija troška'!A131&lt;&gt;"",CONCATENATE('Opći obrazac'!$F$33,"/",'Specifikacija troška'!A131),"")</f>
        <v/>
      </c>
      <c r="C122" s="30" t="str">
        <f>IF('Specifikacija troška'!A131&lt;&gt;"",'Opći obrazac'!$F$33,"")</f>
        <v/>
      </c>
      <c r="D122" s="30" t="str">
        <f>IF('Specifikacija troška'!A131&lt;&gt;"",LEFT('Opći obrazac'!$I$5,LEN('Opći obrazac'!$I$5)-1),"")</f>
        <v/>
      </c>
      <c r="E122" s="30" t="str">
        <f>IF('Specifikacija troška'!A131&lt;&gt;"",RIGHT('Opći obrazac'!$I$5,1),"")</f>
        <v/>
      </c>
      <c r="F122" s="30" t="str">
        <f>IF('Specifikacija troška'!A131&lt;&gt;"",'Opći obrazac'!$B$11,"")</f>
        <v/>
      </c>
      <c r="G122" s="30" t="str">
        <f>IF('Specifikacija troška'!A131&lt;&gt;"",'Opći obrazac'!$H$11,"")</f>
        <v/>
      </c>
      <c r="H122" s="30" t="str">
        <f>IF('Specifikacija troška'!A131&lt;&gt;"",'Opći obrazac'!$B$14,"")</f>
        <v/>
      </c>
      <c r="I122" s="30" t="str">
        <f>IF('Specifikacija troška'!A131&lt;&gt;"",'Opći obrazac'!$G$14,"")</f>
        <v/>
      </c>
      <c r="J122" s="30" t="str">
        <f>IF('Specifikacija troška'!A131&lt;&gt;"",'Opći obrazac'!$H$14,"")</f>
        <v/>
      </c>
      <c r="K122" s="30" t="str">
        <f>IF('Specifikacija troška'!A131&lt;&gt;"",'Opći obrazac'!$B$21,"")</f>
        <v/>
      </c>
      <c r="L122" s="30" t="str">
        <f>IF('Specifikacija troška'!A131&lt;&gt;"",'Opći obrazac'!$E$21,"")</f>
        <v/>
      </c>
      <c r="M122" s="30" t="str">
        <f>IF('Specifikacija troška'!A131&lt;&gt;"",'Opći obrazac'!#REF!,"")</f>
        <v/>
      </c>
      <c r="N122" s="30" t="str">
        <f>IF('Specifikacija troška'!A131&lt;&gt;"",'Opći obrazac'!$B$24,"")</f>
        <v/>
      </c>
      <c r="O122" s="30" t="str">
        <f>IF('Specifikacija troška'!A131&lt;&gt;"",'Opći obrazac'!$I$21,"")</f>
        <v/>
      </c>
      <c r="P122" s="30" t="str">
        <f>IF('Specifikacija troška'!A131&lt;&gt;"",'Opći obrazac'!$G$40,"")</f>
        <v/>
      </c>
      <c r="Q122" s="30" t="str">
        <f>IF('Specifikacija troška'!A131&lt;&gt;"",'Opći obrazac'!$G$42,"")</f>
        <v/>
      </c>
      <c r="R122" s="30" t="str">
        <f>IF('Specifikacija troška'!A131&lt;&gt;"",'Opći obrazac'!$G$44,"")</f>
        <v/>
      </c>
      <c r="S122" s="30" t="str">
        <f>IF('Specifikacija troška'!A131&lt;&gt;"",'Opći obrazac'!#REF!,"")</f>
        <v/>
      </c>
      <c r="T122" s="30"/>
      <c r="U122" s="30"/>
      <c r="V122" s="30"/>
      <c r="W122" s="30"/>
      <c r="X122" s="30"/>
      <c r="Y122" s="30" t="str">
        <f>IF('Specifikacija troška'!A131&lt;&gt;"",'Opći obrazac'!$G$46,"")</f>
        <v/>
      </c>
      <c r="Z122" s="30" t="str">
        <f>IF('Specifikacija troška'!A131&lt;&gt;"",'Opći obrazac'!$B$33,"")</f>
        <v/>
      </c>
      <c r="AA122" s="30" t="str">
        <f>IF('Specifikacija troška'!A131&lt;&gt;"",'Specifikacija troška'!B131,"")</f>
        <v/>
      </c>
      <c r="AB122" s="30" t="str">
        <f>IF('Specifikacija troška'!A131&lt;&gt;"",'Specifikacija troška'!#REF!,"")</f>
        <v/>
      </c>
      <c r="AC122" s="30" t="str">
        <f>IF('Specifikacija troška'!A131&lt;&gt;"",'Specifikacija troška'!#REF!,"")</f>
        <v/>
      </c>
      <c r="AD122" s="62" t="str">
        <f>IF('Specifikacija troška'!A131&lt;&gt;"",'Specifikacija troška'!#REF!,"")</f>
        <v/>
      </c>
      <c r="AE122" s="62" t="str">
        <f>IF('Specifikacija troška'!A131&lt;&gt;"",'Specifikacija troška'!E131,"")</f>
        <v/>
      </c>
      <c r="AF122" s="30" t="str">
        <f>IF('Specifikacija troška'!A131&lt;&gt;"",'Specifikacija troška'!C131,"")</f>
        <v/>
      </c>
      <c r="AG122" s="30" t="str">
        <f>IF('Specifikacija troška'!A131&lt;&gt;"",'Specifikacija troška'!F131,"")</f>
        <v/>
      </c>
      <c r="AH122" s="30"/>
      <c r="AI122" s="30"/>
      <c r="AJ122" s="30"/>
      <c r="AK122" s="30"/>
      <c r="AL122" s="30"/>
      <c r="AM122" s="30"/>
    </row>
    <row r="123" spans="1:39">
      <c r="A123" s="30" t="str">
        <f>IF('Specifikacija troška'!A132&lt;&gt;"",'Specifikacija troška'!A132,"")</f>
        <v/>
      </c>
      <c r="B123" s="30" t="str">
        <f>IF('Specifikacija troška'!A132&lt;&gt;"",CONCATENATE('Opći obrazac'!$F$33,"/",'Specifikacija troška'!A132),"")</f>
        <v/>
      </c>
      <c r="C123" s="30" t="str">
        <f>IF('Specifikacija troška'!A132&lt;&gt;"",'Opći obrazac'!$F$33,"")</f>
        <v/>
      </c>
      <c r="D123" s="30" t="str">
        <f>IF('Specifikacija troška'!A132&lt;&gt;"",LEFT('Opći obrazac'!$I$5,LEN('Opći obrazac'!$I$5)-1),"")</f>
        <v/>
      </c>
      <c r="E123" s="30" t="str">
        <f>IF('Specifikacija troška'!A132&lt;&gt;"",RIGHT('Opći obrazac'!$I$5,1),"")</f>
        <v/>
      </c>
      <c r="F123" s="30" t="str">
        <f>IF('Specifikacija troška'!A132&lt;&gt;"",'Opći obrazac'!$B$11,"")</f>
        <v/>
      </c>
      <c r="G123" s="30" t="str">
        <f>IF('Specifikacija troška'!A132&lt;&gt;"",'Opći obrazac'!$H$11,"")</f>
        <v/>
      </c>
      <c r="H123" s="30" t="str">
        <f>IF('Specifikacija troška'!A132&lt;&gt;"",'Opći obrazac'!$B$14,"")</f>
        <v/>
      </c>
      <c r="I123" s="30" t="str">
        <f>IF('Specifikacija troška'!A132&lt;&gt;"",'Opći obrazac'!$G$14,"")</f>
        <v/>
      </c>
      <c r="J123" s="30" t="str">
        <f>IF('Specifikacija troška'!A132&lt;&gt;"",'Opći obrazac'!$H$14,"")</f>
        <v/>
      </c>
      <c r="K123" s="30" t="str">
        <f>IF('Specifikacija troška'!A132&lt;&gt;"",'Opći obrazac'!$B$21,"")</f>
        <v/>
      </c>
      <c r="L123" s="30" t="str">
        <f>IF('Specifikacija troška'!A132&lt;&gt;"",'Opći obrazac'!$E$21,"")</f>
        <v/>
      </c>
      <c r="M123" s="30" t="str">
        <f>IF('Specifikacija troška'!A132&lt;&gt;"",'Opći obrazac'!#REF!,"")</f>
        <v/>
      </c>
      <c r="N123" s="30" t="str">
        <f>IF('Specifikacija troška'!A132&lt;&gt;"",'Opći obrazac'!$B$24,"")</f>
        <v/>
      </c>
      <c r="O123" s="30" t="str">
        <f>IF('Specifikacija troška'!A132&lt;&gt;"",'Opći obrazac'!$I$21,"")</f>
        <v/>
      </c>
      <c r="P123" s="30" t="str">
        <f>IF('Specifikacija troška'!A132&lt;&gt;"",'Opći obrazac'!$G$40,"")</f>
        <v/>
      </c>
      <c r="Q123" s="30" t="str">
        <f>IF('Specifikacija troška'!A132&lt;&gt;"",'Opći obrazac'!$G$42,"")</f>
        <v/>
      </c>
      <c r="R123" s="30" t="str">
        <f>IF('Specifikacija troška'!A132&lt;&gt;"",'Opći obrazac'!$G$44,"")</f>
        <v/>
      </c>
      <c r="S123" s="30" t="str">
        <f>IF('Specifikacija troška'!A132&lt;&gt;"",'Opći obrazac'!#REF!,"")</f>
        <v/>
      </c>
      <c r="T123" s="30"/>
      <c r="U123" s="30"/>
      <c r="V123" s="30"/>
      <c r="W123" s="30"/>
      <c r="X123" s="30"/>
      <c r="Y123" s="30" t="str">
        <f>IF('Specifikacija troška'!A132&lt;&gt;"",'Opći obrazac'!$G$46,"")</f>
        <v/>
      </c>
      <c r="Z123" s="30" t="str">
        <f>IF('Specifikacija troška'!A132&lt;&gt;"",'Opći obrazac'!$B$33,"")</f>
        <v/>
      </c>
      <c r="AA123" s="30" t="str">
        <f>IF('Specifikacija troška'!A132&lt;&gt;"",'Specifikacija troška'!B132,"")</f>
        <v/>
      </c>
      <c r="AB123" s="30" t="str">
        <f>IF('Specifikacija troška'!A132&lt;&gt;"",'Specifikacija troška'!#REF!,"")</f>
        <v/>
      </c>
      <c r="AC123" s="30" t="str">
        <f>IF('Specifikacija troška'!A132&lt;&gt;"",'Specifikacija troška'!#REF!,"")</f>
        <v/>
      </c>
      <c r="AD123" s="62" t="str">
        <f>IF('Specifikacija troška'!A132&lt;&gt;"",'Specifikacija troška'!#REF!,"")</f>
        <v/>
      </c>
      <c r="AE123" s="62" t="str">
        <f>IF('Specifikacija troška'!A132&lt;&gt;"",'Specifikacija troška'!E132,"")</f>
        <v/>
      </c>
      <c r="AF123" s="30" t="str">
        <f>IF('Specifikacija troška'!A132&lt;&gt;"",'Specifikacija troška'!C132,"")</f>
        <v/>
      </c>
      <c r="AG123" s="30" t="str">
        <f>IF('Specifikacija troška'!A132&lt;&gt;"",'Specifikacija troška'!F132,"")</f>
        <v/>
      </c>
      <c r="AH123" s="30"/>
      <c r="AI123" s="30"/>
      <c r="AJ123" s="30"/>
      <c r="AK123" s="30"/>
      <c r="AL123" s="30"/>
      <c r="AM123" s="30"/>
    </row>
    <row r="124" spans="1:39">
      <c r="A124" s="30" t="str">
        <f>IF('Specifikacija troška'!A133&lt;&gt;"",'Specifikacija troška'!A133,"")</f>
        <v/>
      </c>
      <c r="B124" s="30" t="str">
        <f>IF('Specifikacija troška'!A133&lt;&gt;"",CONCATENATE('Opći obrazac'!$F$33,"/",'Specifikacija troška'!A133),"")</f>
        <v/>
      </c>
      <c r="C124" s="30" t="str">
        <f>IF('Specifikacija troška'!A133&lt;&gt;"",'Opći obrazac'!$F$33,"")</f>
        <v/>
      </c>
      <c r="D124" s="30" t="str">
        <f>IF('Specifikacija troška'!A133&lt;&gt;"",LEFT('Opći obrazac'!$I$5,LEN('Opći obrazac'!$I$5)-1),"")</f>
        <v/>
      </c>
      <c r="E124" s="30" t="str">
        <f>IF('Specifikacija troška'!A133&lt;&gt;"",RIGHT('Opći obrazac'!$I$5,1),"")</f>
        <v/>
      </c>
      <c r="F124" s="30" t="str">
        <f>IF('Specifikacija troška'!A133&lt;&gt;"",'Opći obrazac'!$B$11,"")</f>
        <v/>
      </c>
      <c r="G124" s="30" t="str">
        <f>IF('Specifikacija troška'!A133&lt;&gt;"",'Opći obrazac'!$H$11,"")</f>
        <v/>
      </c>
      <c r="H124" s="30" t="str">
        <f>IF('Specifikacija troška'!A133&lt;&gt;"",'Opći obrazac'!$B$14,"")</f>
        <v/>
      </c>
      <c r="I124" s="30" t="str">
        <f>IF('Specifikacija troška'!A133&lt;&gt;"",'Opći obrazac'!$G$14,"")</f>
        <v/>
      </c>
      <c r="J124" s="30" t="str">
        <f>IF('Specifikacija troška'!A133&lt;&gt;"",'Opći obrazac'!$H$14,"")</f>
        <v/>
      </c>
      <c r="K124" s="30" t="str">
        <f>IF('Specifikacija troška'!A133&lt;&gt;"",'Opći obrazac'!$B$21,"")</f>
        <v/>
      </c>
      <c r="L124" s="30" t="str">
        <f>IF('Specifikacija troška'!A133&lt;&gt;"",'Opći obrazac'!$E$21,"")</f>
        <v/>
      </c>
      <c r="M124" s="30" t="str">
        <f>IF('Specifikacija troška'!A133&lt;&gt;"",'Opći obrazac'!#REF!,"")</f>
        <v/>
      </c>
      <c r="N124" s="30" t="str">
        <f>IF('Specifikacija troška'!A133&lt;&gt;"",'Opći obrazac'!$B$24,"")</f>
        <v/>
      </c>
      <c r="O124" s="30" t="str">
        <f>IF('Specifikacija troška'!A133&lt;&gt;"",'Opći obrazac'!$I$21,"")</f>
        <v/>
      </c>
      <c r="P124" s="30" t="str">
        <f>IF('Specifikacija troška'!A133&lt;&gt;"",'Opći obrazac'!$G$40,"")</f>
        <v/>
      </c>
      <c r="Q124" s="30" t="str">
        <f>IF('Specifikacija troška'!A133&lt;&gt;"",'Opći obrazac'!$G$42,"")</f>
        <v/>
      </c>
      <c r="R124" s="30" t="str">
        <f>IF('Specifikacija troška'!A133&lt;&gt;"",'Opći obrazac'!$G$44,"")</f>
        <v/>
      </c>
      <c r="S124" s="30" t="str">
        <f>IF('Specifikacija troška'!A133&lt;&gt;"",'Opći obrazac'!#REF!,"")</f>
        <v/>
      </c>
      <c r="T124" s="30"/>
      <c r="U124" s="30"/>
      <c r="V124" s="30"/>
      <c r="W124" s="30"/>
      <c r="X124" s="30"/>
      <c r="Y124" s="30" t="str">
        <f>IF('Specifikacija troška'!A133&lt;&gt;"",'Opći obrazac'!$G$46,"")</f>
        <v/>
      </c>
      <c r="Z124" s="30" t="str">
        <f>IF('Specifikacija troška'!A133&lt;&gt;"",'Opći obrazac'!$B$33,"")</f>
        <v/>
      </c>
      <c r="AA124" s="30" t="str">
        <f>IF('Specifikacija troška'!A133&lt;&gt;"",'Specifikacija troška'!B133,"")</f>
        <v/>
      </c>
      <c r="AB124" s="30" t="str">
        <f>IF('Specifikacija troška'!A133&lt;&gt;"",'Specifikacija troška'!#REF!,"")</f>
        <v/>
      </c>
      <c r="AC124" s="30" t="str">
        <f>IF('Specifikacija troška'!A133&lt;&gt;"",'Specifikacija troška'!#REF!,"")</f>
        <v/>
      </c>
      <c r="AD124" s="62" t="str">
        <f>IF('Specifikacija troška'!A133&lt;&gt;"",'Specifikacija troška'!#REF!,"")</f>
        <v/>
      </c>
      <c r="AE124" s="62" t="str">
        <f>IF('Specifikacija troška'!A133&lt;&gt;"",'Specifikacija troška'!E133,"")</f>
        <v/>
      </c>
      <c r="AF124" s="30" t="str">
        <f>IF('Specifikacija troška'!A133&lt;&gt;"",'Specifikacija troška'!C133,"")</f>
        <v/>
      </c>
      <c r="AG124" s="30" t="str">
        <f>IF('Specifikacija troška'!A133&lt;&gt;"",'Specifikacija troška'!F133,"")</f>
        <v/>
      </c>
      <c r="AH124" s="30"/>
      <c r="AI124" s="30"/>
      <c r="AJ124" s="30"/>
      <c r="AK124" s="30"/>
      <c r="AL124" s="30"/>
      <c r="AM124" s="30"/>
    </row>
    <row r="125" spans="1:39">
      <c r="A125" s="30" t="str">
        <f>IF('Specifikacija troška'!A134&lt;&gt;"",'Specifikacija troška'!A134,"")</f>
        <v/>
      </c>
      <c r="B125" s="30" t="str">
        <f>IF('Specifikacija troška'!A134&lt;&gt;"",CONCATENATE('Opći obrazac'!$F$33,"/",'Specifikacija troška'!A134),"")</f>
        <v/>
      </c>
      <c r="C125" s="30" t="str">
        <f>IF('Specifikacija troška'!A134&lt;&gt;"",'Opći obrazac'!$F$33,"")</f>
        <v/>
      </c>
      <c r="D125" s="30" t="str">
        <f>IF('Specifikacija troška'!A134&lt;&gt;"",LEFT('Opći obrazac'!$I$5,LEN('Opći obrazac'!$I$5)-1),"")</f>
        <v/>
      </c>
      <c r="E125" s="30" t="str">
        <f>IF('Specifikacija troška'!A134&lt;&gt;"",RIGHT('Opći obrazac'!$I$5,1),"")</f>
        <v/>
      </c>
      <c r="F125" s="30" t="str">
        <f>IF('Specifikacija troška'!A134&lt;&gt;"",'Opći obrazac'!$B$11,"")</f>
        <v/>
      </c>
      <c r="G125" s="30" t="str">
        <f>IF('Specifikacija troška'!A134&lt;&gt;"",'Opći obrazac'!$H$11,"")</f>
        <v/>
      </c>
      <c r="H125" s="30" t="str">
        <f>IF('Specifikacija troška'!A134&lt;&gt;"",'Opći obrazac'!$B$14,"")</f>
        <v/>
      </c>
      <c r="I125" s="30" t="str">
        <f>IF('Specifikacija troška'!A134&lt;&gt;"",'Opći obrazac'!$G$14,"")</f>
        <v/>
      </c>
      <c r="J125" s="30" t="str">
        <f>IF('Specifikacija troška'!A134&lt;&gt;"",'Opći obrazac'!$H$14,"")</f>
        <v/>
      </c>
      <c r="K125" s="30" t="str">
        <f>IF('Specifikacija troška'!A134&lt;&gt;"",'Opći obrazac'!$B$21,"")</f>
        <v/>
      </c>
      <c r="L125" s="30" t="str">
        <f>IF('Specifikacija troška'!A134&lt;&gt;"",'Opći obrazac'!$E$21,"")</f>
        <v/>
      </c>
      <c r="M125" s="30" t="str">
        <f>IF('Specifikacija troška'!A134&lt;&gt;"",'Opći obrazac'!#REF!,"")</f>
        <v/>
      </c>
      <c r="N125" s="30" t="str">
        <f>IF('Specifikacija troška'!A134&lt;&gt;"",'Opći obrazac'!$B$24,"")</f>
        <v/>
      </c>
      <c r="O125" s="30" t="str">
        <f>IF('Specifikacija troška'!A134&lt;&gt;"",'Opći obrazac'!$I$21,"")</f>
        <v/>
      </c>
      <c r="P125" s="30" t="str">
        <f>IF('Specifikacija troška'!A134&lt;&gt;"",'Opći obrazac'!$G$40,"")</f>
        <v/>
      </c>
      <c r="Q125" s="30" t="str">
        <f>IF('Specifikacija troška'!A134&lt;&gt;"",'Opći obrazac'!$G$42,"")</f>
        <v/>
      </c>
      <c r="R125" s="30" t="str">
        <f>IF('Specifikacija troška'!A134&lt;&gt;"",'Opći obrazac'!$G$44,"")</f>
        <v/>
      </c>
      <c r="S125" s="30" t="str">
        <f>IF('Specifikacija troška'!A134&lt;&gt;"",'Opći obrazac'!#REF!,"")</f>
        <v/>
      </c>
      <c r="T125" s="30"/>
      <c r="U125" s="30"/>
      <c r="V125" s="30"/>
      <c r="W125" s="30"/>
      <c r="X125" s="30"/>
      <c r="Y125" s="30" t="str">
        <f>IF('Specifikacija troška'!A134&lt;&gt;"",'Opći obrazac'!$G$46,"")</f>
        <v/>
      </c>
      <c r="Z125" s="30" t="str">
        <f>IF('Specifikacija troška'!A134&lt;&gt;"",'Opći obrazac'!$B$33,"")</f>
        <v/>
      </c>
      <c r="AA125" s="30" t="str">
        <f>IF('Specifikacija troška'!A134&lt;&gt;"",'Specifikacija troška'!B134,"")</f>
        <v/>
      </c>
      <c r="AB125" s="30" t="str">
        <f>IF('Specifikacija troška'!A134&lt;&gt;"",'Specifikacija troška'!#REF!,"")</f>
        <v/>
      </c>
      <c r="AC125" s="30" t="str">
        <f>IF('Specifikacija troška'!A134&lt;&gt;"",'Specifikacija troška'!#REF!,"")</f>
        <v/>
      </c>
      <c r="AD125" s="62" t="str">
        <f>IF('Specifikacija troška'!A134&lt;&gt;"",'Specifikacija troška'!#REF!,"")</f>
        <v/>
      </c>
      <c r="AE125" s="62" t="str">
        <f>IF('Specifikacija troška'!A134&lt;&gt;"",'Specifikacija troška'!E134,"")</f>
        <v/>
      </c>
      <c r="AF125" s="30" t="str">
        <f>IF('Specifikacija troška'!A134&lt;&gt;"",'Specifikacija troška'!C134,"")</f>
        <v/>
      </c>
      <c r="AG125" s="30" t="str">
        <f>IF('Specifikacija troška'!A134&lt;&gt;"",'Specifikacija troška'!F134,"")</f>
        <v/>
      </c>
      <c r="AH125" s="30"/>
      <c r="AI125" s="30"/>
      <c r="AJ125" s="30"/>
      <c r="AK125" s="30"/>
      <c r="AL125" s="30"/>
      <c r="AM125" s="30"/>
    </row>
    <row r="126" spans="1:39">
      <c r="A126" s="30" t="str">
        <f>IF('Specifikacija troška'!A135&lt;&gt;"",'Specifikacija troška'!A135,"")</f>
        <v/>
      </c>
      <c r="B126" s="30" t="str">
        <f>IF('Specifikacija troška'!A135&lt;&gt;"",CONCATENATE('Opći obrazac'!$F$33,"/",'Specifikacija troška'!A135),"")</f>
        <v/>
      </c>
      <c r="C126" s="30" t="str">
        <f>IF('Specifikacija troška'!A135&lt;&gt;"",'Opći obrazac'!$F$33,"")</f>
        <v/>
      </c>
      <c r="D126" s="30" t="str">
        <f>IF('Specifikacija troška'!A135&lt;&gt;"",LEFT('Opći obrazac'!$I$5,LEN('Opći obrazac'!$I$5)-1),"")</f>
        <v/>
      </c>
      <c r="E126" s="30" t="str">
        <f>IF('Specifikacija troška'!A135&lt;&gt;"",RIGHT('Opći obrazac'!$I$5,1),"")</f>
        <v/>
      </c>
      <c r="F126" s="30" t="str">
        <f>IF('Specifikacija troška'!A135&lt;&gt;"",'Opći obrazac'!$B$11,"")</f>
        <v/>
      </c>
      <c r="G126" s="30" t="str">
        <f>IF('Specifikacija troška'!A135&lt;&gt;"",'Opći obrazac'!$H$11,"")</f>
        <v/>
      </c>
      <c r="H126" s="30" t="str">
        <f>IF('Specifikacija troška'!A135&lt;&gt;"",'Opći obrazac'!$B$14,"")</f>
        <v/>
      </c>
      <c r="I126" s="30" t="str">
        <f>IF('Specifikacija troška'!A135&lt;&gt;"",'Opći obrazac'!$G$14,"")</f>
        <v/>
      </c>
      <c r="J126" s="30" t="str">
        <f>IF('Specifikacija troška'!A135&lt;&gt;"",'Opći obrazac'!$H$14,"")</f>
        <v/>
      </c>
      <c r="K126" s="30" t="str">
        <f>IF('Specifikacija troška'!A135&lt;&gt;"",'Opći obrazac'!$B$21,"")</f>
        <v/>
      </c>
      <c r="L126" s="30" t="str">
        <f>IF('Specifikacija troška'!A135&lt;&gt;"",'Opći obrazac'!$E$21,"")</f>
        <v/>
      </c>
      <c r="M126" s="30" t="str">
        <f>IF('Specifikacija troška'!A135&lt;&gt;"",'Opći obrazac'!#REF!,"")</f>
        <v/>
      </c>
      <c r="N126" s="30" t="str">
        <f>IF('Specifikacija troška'!A135&lt;&gt;"",'Opći obrazac'!$B$24,"")</f>
        <v/>
      </c>
      <c r="O126" s="30" t="str">
        <f>IF('Specifikacija troška'!A135&lt;&gt;"",'Opći obrazac'!$I$21,"")</f>
        <v/>
      </c>
      <c r="P126" s="30" t="str">
        <f>IF('Specifikacija troška'!A135&lt;&gt;"",'Opći obrazac'!$G$40,"")</f>
        <v/>
      </c>
      <c r="Q126" s="30" t="str">
        <f>IF('Specifikacija troška'!A135&lt;&gt;"",'Opći obrazac'!$G$42,"")</f>
        <v/>
      </c>
      <c r="R126" s="30" t="str">
        <f>IF('Specifikacija troška'!A135&lt;&gt;"",'Opći obrazac'!$G$44,"")</f>
        <v/>
      </c>
      <c r="S126" s="30" t="str">
        <f>IF('Specifikacija troška'!A135&lt;&gt;"",'Opći obrazac'!#REF!,"")</f>
        <v/>
      </c>
      <c r="T126" s="30"/>
      <c r="U126" s="30"/>
      <c r="V126" s="30"/>
      <c r="W126" s="30"/>
      <c r="X126" s="30"/>
      <c r="Y126" s="30" t="str">
        <f>IF('Specifikacija troška'!A135&lt;&gt;"",'Opći obrazac'!$G$46,"")</f>
        <v/>
      </c>
      <c r="Z126" s="30" t="str">
        <f>IF('Specifikacija troška'!A135&lt;&gt;"",'Opći obrazac'!$B$33,"")</f>
        <v/>
      </c>
      <c r="AA126" s="30" t="str">
        <f>IF('Specifikacija troška'!A135&lt;&gt;"",'Specifikacija troška'!B135,"")</f>
        <v/>
      </c>
      <c r="AB126" s="30" t="str">
        <f>IF('Specifikacija troška'!A135&lt;&gt;"",'Specifikacija troška'!#REF!,"")</f>
        <v/>
      </c>
      <c r="AC126" s="30" t="str">
        <f>IF('Specifikacija troška'!A135&lt;&gt;"",'Specifikacija troška'!#REF!,"")</f>
        <v/>
      </c>
      <c r="AD126" s="62" t="str">
        <f>IF('Specifikacija troška'!A135&lt;&gt;"",'Specifikacija troška'!#REF!,"")</f>
        <v/>
      </c>
      <c r="AE126" s="62" t="str">
        <f>IF('Specifikacija troška'!A135&lt;&gt;"",'Specifikacija troška'!E135,"")</f>
        <v/>
      </c>
      <c r="AF126" s="30" t="str">
        <f>IF('Specifikacija troška'!A135&lt;&gt;"",'Specifikacija troška'!C135,"")</f>
        <v/>
      </c>
      <c r="AG126" s="30" t="str">
        <f>IF('Specifikacija troška'!A135&lt;&gt;"",'Specifikacija troška'!F135,"")</f>
        <v/>
      </c>
      <c r="AH126" s="30"/>
      <c r="AI126" s="30"/>
      <c r="AJ126" s="30"/>
      <c r="AK126" s="30"/>
      <c r="AL126" s="30"/>
      <c r="AM126" s="30"/>
    </row>
    <row r="127" spans="1:39">
      <c r="A127" s="30" t="str">
        <f>IF('Specifikacija troška'!A136&lt;&gt;"",'Specifikacija troška'!A136,"")</f>
        <v/>
      </c>
      <c r="B127" s="30" t="str">
        <f>IF('Specifikacija troška'!A136&lt;&gt;"",CONCATENATE('Opći obrazac'!$F$33,"/",'Specifikacija troška'!A136),"")</f>
        <v/>
      </c>
      <c r="C127" s="30" t="str">
        <f>IF('Specifikacija troška'!A136&lt;&gt;"",'Opći obrazac'!$F$33,"")</f>
        <v/>
      </c>
      <c r="D127" s="30" t="str">
        <f>IF('Specifikacija troška'!A136&lt;&gt;"",LEFT('Opći obrazac'!$I$5,LEN('Opći obrazac'!$I$5)-1),"")</f>
        <v/>
      </c>
      <c r="E127" s="30" t="str">
        <f>IF('Specifikacija troška'!A136&lt;&gt;"",RIGHT('Opći obrazac'!$I$5,1),"")</f>
        <v/>
      </c>
      <c r="F127" s="30" t="str">
        <f>IF('Specifikacija troška'!A136&lt;&gt;"",'Opći obrazac'!$B$11,"")</f>
        <v/>
      </c>
      <c r="G127" s="30" t="str">
        <f>IF('Specifikacija troška'!A136&lt;&gt;"",'Opći obrazac'!$H$11,"")</f>
        <v/>
      </c>
      <c r="H127" s="30" t="str">
        <f>IF('Specifikacija troška'!A136&lt;&gt;"",'Opći obrazac'!$B$14,"")</f>
        <v/>
      </c>
      <c r="I127" s="30" t="str">
        <f>IF('Specifikacija troška'!A136&lt;&gt;"",'Opći obrazac'!$G$14,"")</f>
        <v/>
      </c>
      <c r="J127" s="30" t="str">
        <f>IF('Specifikacija troška'!A136&lt;&gt;"",'Opći obrazac'!$H$14,"")</f>
        <v/>
      </c>
      <c r="K127" s="30" t="str">
        <f>IF('Specifikacija troška'!A136&lt;&gt;"",'Opći obrazac'!$B$21,"")</f>
        <v/>
      </c>
      <c r="L127" s="30" t="str">
        <f>IF('Specifikacija troška'!A136&lt;&gt;"",'Opći obrazac'!$E$21,"")</f>
        <v/>
      </c>
      <c r="M127" s="30" t="str">
        <f>IF('Specifikacija troška'!A136&lt;&gt;"",'Opći obrazac'!#REF!,"")</f>
        <v/>
      </c>
      <c r="N127" s="30" t="str">
        <f>IF('Specifikacija troška'!A136&lt;&gt;"",'Opći obrazac'!$B$24,"")</f>
        <v/>
      </c>
      <c r="O127" s="30" t="str">
        <f>IF('Specifikacija troška'!A136&lt;&gt;"",'Opći obrazac'!$I$21,"")</f>
        <v/>
      </c>
      <c r="P127" s="30" t="str">
        <f>IF('Specifikacija troška'!A136&lt;&gt;"",'Opći obrazac'!$G$40,"")</f>
        <v/>
      </c>
      <c r="Q127" s="30" t="str">
        <f>IF('Specifikacija troška'!A136&lt;&gt;"",'Opći obrazac'!$G$42,"")</f>
        <v/>
      </c>
      <c r="R127" s="30" t="str">
        <f>IF('Specifikacija troška'!A136&lt;&gt;"",'Opći obrazac'!$G$44,"")</f>
        <v/>
      </c>
      <c r="S127" s="30" t="str">
        <f>IF('Specifikacija troška'!A136&lt;&gt;"",'Opći obrazac'!#REF!,"")</f>
        <v/>
      </c>
      <c r="T127" s="30"/>
      <c r="U127" s="30"/>
      <c r="V127" s="30"/>
      <c r="W127" s="30"/>
      <c r="X127" s="30"/>
      <c r="Y127" s="30" t="str">
        <f>IF('Specifikacija troška'!A136&lt;&gt;"",'Opći obrazac'!$G$46,"")</f>
        <v/>
      </c>
      <c r="Z127" s="30" t="str">
        <f>IF('Specifikacija troška'!A136&lt;&gt;"",'Opći obrazac'!$B$33,"")</f>
        <v/>
      </c>
      <c r="AA127" s="30" t="str">
        <f>IF('Specifikacija troška'!A136&lt;&gt;"",'Specifikacija troška'!B136,"")</f>
        <v/>
      </c>
      <c r="AB127" s="30" t="str">
        <f>IF('Specifikacija troška'!A136&lt;&gt;"",'Specifikacija troška'!#REF!,"")</f>
        <v/>
      </c>
      <c r="AC127" s="30" t="str">
        <f>IF('Specifikacija troška'!A136&lt;&gt;"",'Specifikacija troška'!#REF!,"")</f>
        <v/>
      </c>
      <c r="AD127" s="62" t="str">
        <f>IF('Specifikacija troška'!A136&lt;&gt;"",'Specifikacija troška'!#REF!,"")</f>
        <v/>
      </c>
      <c r="AE127" s="62" t="str">
        <f>IF('Specifikacija troška'!A136&lt;&gt;"",'Specifikacija troška'!E136,"")</f>
        <v/>
      </c>
      <c r="AF127" s="30" t="str">
        <f>IF('Specifikacija troška'!A136&lt;&gt;"",'Specifikacija troška'!C136,"")</f>
        <v/>
      </c>
      <c r="AG127" s="30" t="str">
        <f>IF('Specifikacija troška'!A136&lt;&gt;"",'Specifikacija troška'!F136,"")</f>
        <v/>
      </c>
      <c r="AH127" s="30"/>
      <c r="AI127" s="30"/>
      <c r="AJ127" s="30"/>
      <c r="AK127" s="30"/>
      <c r="AL127" s="30"/>
      <c r="AM127" s="30"/>
    </row>
    <row r="128" spans="1:39">
      <c r="A128" s="30" t="str">
        <f>IF('Specifikacija troška'!A137&lt;&gt;"",'Specifikacija troška'!A137,"")</f>
        <v/>
      </c>
      <c r="B128" s="30" t="str">
        <f>IF('Specifikacija troška'!A137&lt;&gt;"",CONCATENATE('Opći obrazac'!$F$33,"/",'Specifikacija troška'!A137),"")</f>
        <v/>
      </c>
      <c r="C128" s="30" t="str">
        <f>IF('Specifikacija troška'!A137&lt;&gt;"",'Opći obrazac'!$F$33,"")</f>
        <v/>
      </c>
      <c r="D128" s="30" t="str">
        <f>IF('Specifikacija troška'!A137&lt;&gt;"",LEFT('Opći obrazac'!$I$5,LEN('Opći obrazac'!$I$5)-1),"")</f>
        <v/>
      </c>
      <c r="E128" s="30" t="str">
        <f>IF('Specifikacija troška'!A137&lt;&gt;"",RIGHT('Opći obrazac'!$I$5,1),"")</f>
        <v/>
      </c>
      <c r="F128" s="30" t="str">
        <f>IF('Specifikacija troška'!A137&lt;&gt;"",'Opći obrazac'!$B$11,"")</f>
        <v/>
      </c>
      <c r="G128" s="30" t="str">
        <f>IF('Specifikacija troška'!A137&lt;&gt;"",'Opći obrazac'!$H$11,"")</f>
        <v/>
      </c>
      <c r="H128" s="30" t="str">
        <f>IF('Specifikacija troška'!A137&lt;&gt;"",'Opći obrazac'!$B$14,"")</f>
        <v/>
      </c>
      <c r="I128" s="30" t="str">
        <f>IF('Specifikacija troška'!A137&lt;&gt;"",'Opći obrazac'!$G$14,"")</f>
        <v/>
      </c>
      <c r="J128" s="30" t="str">
        <f>IF('Specifikacija troška'!A137&lt;&gt;"",'Opći obrazac'!$H$14,"")</f>
        <v/>
      </c>
      <c r="K128" s="30" t="str">
        <f>IF('Specifikacija troška'!A137&lt;&gt;"",'Opći obrazac'!$B$21,"")</f>
        <v/>
      </c>
      <c r="L128" s="30" t="str">
        <f>IF('Specifikacija troška'!A137&lt;&gt;"",'Opći obrazac'!$E$21,"")</f>
        <v/>
      </c>
      <c r="M128" s="30" t="str">
        <f>IF('Specifikacija troška'!A137&lt;&gt;"",'Opći obrazac'!#REF!,"")</f>
        <v/>
      </c>
      <c r="N128" s="30" t="str">
        <f>IF('Specifikacija troška'!A137&lt;&gt;"",'Opći obrazac'!$B$24,"")</f>
        <v/>
      </c>
      <c r="O128" s="30" t="str">
        <f>IF('Specifikacija troška'!A137&lt;&gt;"",'Opći obrazac'!$I$21,"")</f>
        <v/>
      </c>
      <c r="P128" s="30" t="str">
        <f>IF('Specifikacija troška'!A137&lt;&gt;"",'Opći obrazac'!$G$40,"")</f>
        <v/>
      </c>
      <c r="Q128" s="30" t="str">
        <f>IF('Specifikacija troška'!A137&lt;&gt;"",'Opći obrazac'!$G$42,"")</f>
        <v/>
      </c>
      <c r="R128" s="30" t="str">
        <f>IF('Specifikacija troška'!A137&lt;&gt;"",'Opći obrazac'!$G$44,"")</f>
        <v/>
      </c>
      <c r="S128" s="30" t="str">
        <f>IF('Specifikacija troška'!A137&lt;&gt;"",'Opći obrazac'!#REF!,"")</f>
        <v/>
      </c>
      <c r="T128" s="30"/>
      <c r="U128" s="30"/>
      <c r="V128" s="30"/>
      <c r="W128" s="30"/>
      <c r="X128" s="30"/>
      <c r="Y128" s="30" t="str">
        <f>IF('Specifikacija troška'!A137&lt;&gt;"",'Opći obrazac'!$G$46,"")</f>
        <v/>
      </c>
      <c r="Z128" s="30" t="str">
        <f>IF('Specifikacija troška'!A137&lt;&gt;"",'Opći obrazac'!$B$33,"")</f>
        <v/>
      </c>
      <c r="AA128" s="30" t="str">
        <f>IF('Specifikacija troška'!A137&lt;&gt;"",'Specifikacija troška'!B137,"")</f>
        <v/>
      </c>
      <c r="AB128" s="30" t="str">
        <f>IF('Specifikacija troška'!A137&lt;&gt;"",'Specifikacija troška'!#REF!,"")</f>
        <v/>
      </c>
      <c r="AC128" s="30" t="str">
        <f>IF('Specifikacija troška'!A137&lt;&gt;"",'Specifikacija troška'!#REF!,"")</f>
        <v/>
      </c>
      <c r="AD128" s="62" t="str">
        <f>IF('Specifikacija troška'!A137&lt;&gt;"",'Specifikacija troška'!#REF!,"")</f>
        <v/>
      </c>
      <c r="AE128" s="62" t="str">
        <f>IF('Specifikacija troška'!A137&lt;&gt;"",'Specifikacija troška'!E137,"")</f>
        <v/>
      </c>
      <c r="AF128" s="30" t="str">
        <f>IF('Specifikacija troška'!A137&lt;&gt;"",'Specifikacija troška'!C137,"")</f>
        <v/>
      </c>
      <c r="AG128" s="30" t="str">
        <f>IF('Specifikacija troška'!A137&lt;&gt;"",'Specifikacija troška'!F137,"")</f>
        <v/>
      </c>
      <c r="AH128" s="30"/>
      <c r="AI128" s="30"/>
      <c r="AJ128" s="30"/>
      <c r="AK128" s="30"/>
      <c r="AL128" s="30"/>
      <c r="AM128" s="30"/>
    </row>
    <row r="129" spans="1:39">
      <c r="A129" s="30" t="str">
        <f>IF('Specifikacija troška'!A138&lt;&gt;"",'Specifikacija troška'!A138,"")</f>
        <v/>
      </c>
      <c r="B129" s="30" t="str">
        <f>IF('Specifikacija troška'!A138&lt;&gt;"",CONCATENATE('Opći obrazac'!$F$33,"/",'Specifikacija troška'!A138),"")</f>
        <v/>
      </c>
      <c r="C129" s="30" t="str">
        <f>IF('Specifikacija troška'!A138&lt;&gt;"",'Opći obrazac'!$F$33,"")</f>
        <v/>
      </c>
      <c r="D129" s="30" t="str">
        <f>IF('Specifikacija troška'!A138&lt;&gt;"",LEFT('Opći obrazac'!$I$5,LEN('Opći obrazac'!$I$5)-1),"")</f>
        <v/>
      </c>
      <c r="E129" s="30" t="str">
        <f>IF('Specifikacija troška'!A138&lt;&gt;"",RIGHT('Opći obrazac'!$I$5,1),"")</f>
        <v/>
      </c>
      <c r="F129" s="30" t="str">
        <f>IF('Specifikacija troška'!A138&lt;&gt;"",'Opći obrazac'!$B$11,"")</f>
        <v/>
      </c>
      <c r="G129" s="30" t="str">
        <f>IF('Specifikacija troška'!A138&lt;&gt;"",'Opći obrazac'!$H$11,"")</f>
        <v/>
      </c>
      <c r="H129" s="30" t="str">
        <f>IF('Specifikacija troška'!A138&lt;&gt;"",'Opći obrazac'!$B$14,"")</f>
        <v/>
      </c>
      <c r="I129" s="30" t="str">
        <f>IF('Specifikacija troška'!A138&lt;&gt;"",'Opći obrazac'!$G$14,"")</f>
        <v/>
      </c>
      <c r="J129" s="30" t="str">
        <f>IF('Specifikacija troška'!A138&lt;&gt;"",'Opći obrazac'!$H$14,"")</f>
        <v/>
      </c>
      <c r="K129" s="30" t="str">
        <f>IF('Specifikacija troška'!A138&lt;&gt;"",'Opći obrazac'!$B$21,"")</f>
        <v/>
      </c>
      <c r="L129" s="30" t="str">
        <f>IF('Specifikacija troška'!A138&lt;&gt;"",'Opći obrazac'!$E$21,"")</f>
        <v/>
      </c>
      <c r="M129" s="30" t="str">
        <f>IF('Specifikacija troška'!A138&lt;&gt;"",'Opći obrazac'!#REF!,"")</f>
        <v/>
      </c>
      <c r="N129" s="30" t="str">
        <f>IF('Specifikacija troška'!A138&lt;&gt;"",'Opći obrazac'!$B$24,"")</f>
        <v/>
      </c>
      <c r="O129" s="30" t="str">
        <f>IF('Specifikacija troška'!A138&lt;&gt;"",'Opći obrazac'!$I$21,"")</f>
        <v/>
      </c>
      <c r="P129" s="30" t="str">
        <f>IF('Specifikacija troška'!A138&lt;&gt;"",'Opći obrazac'!$G$40,"")</f>
        <v/>
      </c>
      <c r="Q129" s="30" t="str">
        <f>IF('Specifikacija troška'!A138&lt;&gt;"",'Opći obrazac'!$G$42,"")</f>
        <v/>
      </c>
      <c r="R129" s="30" t="str">
        <f>IF('Specifikacija troška'!A138&lt;&gt;"",'Opći obrazac'!$G$44,"")</f>
        <v/>
      </c>
      <c r="S129" s="30" t="str">
        <f>IF('Specifikacija troška'!A138&lt;&gt;"",'Opći obrazac'!#REF!,"")</f>
        <v/>
      </c>
      <c r="T129" s="30"/>
      <c r="U129" s="30"/>
      <c r="V129" s="30"/>
      <c r="W129" s="30"/>
      <c r="X129" s="30"/>
      <c r="Y129" s="30" t="str">
        <f>IF('Specifikacija troška'!A138&lt;&gt;"",'Opći obrazac'!$G$46,"")</f>
        <v/>
      </c>
      <c r="Z129" s="30" t="str">
        <f>IF('Specifikacija troška'!A138&lt;&gt;"",'Opći obrazac'!$B$33,"")</f>
        <v/>
      </c>
      <c r="AA129" s="30" t="str">
        <f>IF('Specifikacija troška'!A138&lt;&gt;"",'Specifikacija troška'!B138,"")</f>
        <v/>
      </c>
      <c r="AB129" s="30" t="str">
        <f>IF('Specifikacija troška'!A138&lt;&gt;"",'Specifikacija troška'!#REF!,"")</f>
        <v/>
      </c>
      <c r="AC129" s="30" t="str">
        <f>IF('Specifikacija troška'!A138&lt;&gt;"",'Specifikacija troška'!#REF!,"")</f>
        <v/>
      </c>
      <c r="AD129" s="62" t="str">
        <f>IF('Specifikacija troška'!A138&lt;&gt;"",'Specifikacija troška'!#REF!,"")</f>
        <v/>
      </c>
      <c r="AE129" s="62" t="str">
        <f>IF('Specifikacija troška'!A138&lt;&gt;"",'Specifikacija troška'!E138,"")</f>
        <v/>
      </c>
      <c r="AF129" s="30" t="str">
        <f>IF('Specifikacija troška'!A138&lt;&gt;"",'Specifikacija troška'!C138,"")</f>
        <v/>
      </c>
      <c r="AG129" s="30" t="str">
        <f>IF('Specifikacija troška'!A138&lt;&gt;"",'Specifikacija troška'!F138,"")</f>
        <v/>
      </c>
      <c r="AH129" s="30"/>
      <c r="AI129" s="30"/>
      <c r="AJ129" s="30"/>
      <c r="AK129" s="30"/>
      <c r="AL129" s="30"/>
      <c r="AM129" s="30"/>
    </row>
    <row r="130" spans="1:39">
      <c r="A130" s="30" t="str">
        <f>IF('Specifikacija troška'!A139&lt;&gt;"",'Specifikacija troška'!A139,"")</f>
        <v/>
      </c>
      <c r="B130" s="30" t="str">
        <f>IF('Specifikacija troška'!A139&lt;&gt;"",CONCATENATE('Opći obrazac'!$F$33,"/",'Specifikacija troška'!A139),"")</f>
        <v/>
      </c>
      <c r="C130" s="30" t="str">
        <f>IF('Specifikacija troška'!A139&lt;&gt;"",'Opći obrazac'!$F$33,"")</f>
        <v/>
      </c>
      <c r="D130" s="30" t="str">
        <f>IF('Specifikacija troška'!A139&lt;&gt;"",LEFT('Opći obrazac'!$I$5,LEN('Opći obrazac'!$I$5)-1),"")</f>
        <v/>
      </c>
      <c r="E130" s="30" t="str">
        <f>IF('Specifikacija troška'!A139&lt;&gt;"",RIGHT('Opći obrazac'!$I$5,1),"")</f>
        <v/>
      </c>
      <c r="F130" s="30" t="str">
        <f>IF('Specifikacija troška'!A139&lt;&gt;"",'Opći obrazac'!$B$11,"")</f>
        <v/>
      </c>
      <c r="G130" s="30" t="str">
        <f>IF('Specifikacija troška'!A139&lt;&gt;"",'Opći obrazac'!$H$11,"")</f>
        <v/>
      </c>
      <c r="H130" s="30" t="str">
        <f>IF('Specifikacija troška'!A139&lt;&gt;"",'Opći obrazac'!$B$14,"")</f>
        <v/>
      </c>
      <c r="I130" s="30" t="str">
        <f>IF('Specifikacija troška'!A139&lt;&gt;"",'Opći obrazac'!$G$14,"")</f>
        <v/>
      </c>
      <c r="J130" s="30" t="str">
        <f>IF('Specifikacija troška'!A139&lt;&gt;"",'Opći obrazac'!$H$14,"")</f>
        <v/>
      </c>
      <c r="K130" s="30" t="str">
        <f>IF('Specifikacija troška'!A139&lt;&gt;"",'Opći obrazac'!$B$21,"")</f>
        <v/>
      </c>
      <c r="L130" s="30" t="str">
        <f>IF('Specifikacija troška'!A139&lt;&gt;"",'Opći obrazac'!$E$21,"")</f>
        <v/>
      </c>
      <c r="M130" s="30" t="str">
        <f>IF('Specifikacija troška'!A139&lt;&gt;"",'Opći obrazac'!#REF!,"")</f>
        <v/>
      </c>
      <c r="N130" s="30" t="str">
        <f>IF('Specifikacija troška'!A139&lt;&gt;"",'Opći obrazac'!$B$24,"")</f>
        <v/>
      </c>
      <c r="O130" s="30" t="str">
        <f>IF('Specifikacija troška'!A139&lt;&gt;"",'Opći obrazac'!$I$21,"")</f>
        <v/>
      </c>
      <c r="P130" s="30" t="str">
        <f>IF('Specifikacija troška'!A139&lt;&gt;"",'Opći obrazac'!$G$40,"")</f>
        <v/>
      </c>
      <c r="Q130" s="30" t="str">
        <f>IF('Specifikacija troška'!A139&lt;&gt;"",'Opći obrazac'!$G$42,"")</f>
        <v/>
      </c>
      <c r="R130" s="30" t="str">
        <f>IF('Specifikacija troška'!A139&lt;&gt;"",'Opći obrazac'!$G$44,"")</f>
        <v/>
      </c>
      <c r="S130" s="30" t="str">
        <f>IF('Specifikacija troška'!A139&lt;&gt;"",'Opći obrazac'!#REF!,"")</f>
        <v/>
      </c>
      <c r="T130" s="30"/>
      <c r="U130" s="30"/>
      <c r="V130" s="30"/>
      <c r="W130" s="30"/>
      <c r="X130" s="30"/>
      <c r="Y130" s="30" t="str">
        <f>IF('Specifikacija troška'!A139&lt;&gt;"",'Opći obrazac'!$G$46,"")</f>
        <v/>
      </c>
      <c r="Z130" s="30" t="str">
        <f>IF('Specifikacija troška'!A139&lt;&gt;"",'Opći obrazac'!$B$33,"")</f>
        <v/>
      </c>
      <c r="AA130" s="30" t="str">
        <f>IF('Specifikacija troška'!A139&lt;&gt;"",'Specifikacija troška'!B139,"")</f>
        <v/>
      </c>
      <c r="AB130" s="30" t="str">
        <f>IF('Specifikacija troška'!A139&lt;&gt;"",'Specifikacija troška'!#REF!,"")</f>
        <v/>
      </c>
      <c r="AC130" s="30" t="str">
        <f>IF('Specifikacija troška'!A139&lt;&gt;"",'Specifikacija troška'!#REF!,"")</f>
        <v/>
      </c>
      <c r="AD130" s="62" t="str">
        <f>IF('Specifikacija troška'!A139&lt;&gt;"",'Specifikacija troška'!#REF!,"")</f>
        <v/>
      </c>
      <c r="AE130" s="62" t="str">
        <f>IF('Specifikacija troška'!A139&lt;&gt;"",'Specifikacija troška'!E139,"")</f>
        <v/>
      </c>
      <c r="AF130" s="30" t="str">
        <f>IF('Specifikacija troška'!A139&lt;&gt;"",'Specifikacija troška'!C139,"")</f>
        <v/>
      </c>
      <c r="AG130" s="30" t="str">
        <f>IF('Specifikacija troška'!A139&lt;&gt;"",'Specifikacija troška'!F139,"")</f>
        <v/>
      </c>
      <c r="AH130" s="30"/>
      <c r="AI130" s="30"/>
      <c r="AJ130" s="30"/>
      <c r="AK130" s="30"/>
      <c r="AL130" s="30"/>
      <c r="AM130" s="30"/>
    </row>
    <row r="131" spans="1:39">
      <c r="A131" s="30" t="str">
        <f>IF('Specifikacija troška'!A140&lt;&gt;"",'Specifikacija troška'!A140,"")</f>
        <v/>
      </c>
      <c r="B131" s="30" t="str">
        <f>IF('Specifikacija troška'!A140&lt;&gt;"",CONCATENATE('Opći obrazac'!$F$33,"/",'Specifikacija troška'!A140),"")</f>
        <v/>
      </c>
      <c r="C131" s="30" t="str">
        <f>IF('Specifikacija troška'!A140&lt;&gt;"",'Opći obrazac'!$F$33,"")</f>
        <v/>
      </c>
      <c r="D131" s="30" t="str">
        <f>IF('Specifikacija troška'!A140&lt;&gt;"",LEFT('Opći obrazac'!$I$5,LEN('Opći obrazac'!$I$5)-1),"")</f>
        <v/>
      </c>
      <c r="E131" s="30" t="str">
        <f>IF('Specifikacija troška'!A140&lt;&gt;"",RIGHT('Opći obrazac'!$I$5,1),"")</f>
        <v/>
      </c>
      <c r="F131" s="30" t="str">
        <f>IF('Specifikacija troška'!A140&lt;&gt;"",'Opći obrazac'!$B$11,"")</f>
        <v/>
      </c>
      <c r="G131" s="30" t="str">
        <f>IF('Specifikacija troška'!A140&lt;&gt;"",'Opći obrazac'!$H$11,"")</f>
        <v/>
      </c>
      <c r="H131" s="30" t="str">
        <f>IF('Specifikacija troška'!A140&lt;&gt;"",'Opći obrazac'!$B$14,"")</f>
        <v/>
      </c>
      <c r="I131" s="30" t="str">
        <f>IF('Specifikacija troška'!A140&lt;&gt;"",'Opći obrazac'!$G$14,"")</f>
        <v/>
      </c>
      <c r="J131" s="30" t="str">
        <f>IF('Specifikacija troška'!A140&lt;&gt;"",'Opći obrazac'!$H$14,"")</f>
        <v/>
      </c>
      <c r="K131" s="30" t="str">
        <f>IF('Specifikacija troška'!A140&lt;&gt;"",'Opći obrazac'!$B$21,"")</f>
        <v/>
      </c>
      <c r="L131" s="30" t="str">
        <f>IF('Specifikacija troška'!A140&lt;&gt;"",'Opći obrazac'!$E$21,"")</f>
        <v/>
      </c>
      <c r="M131" s="30" t="str">
        <f>IF('Specifikacija troška'!A140&lt;&gt;"",'Opći obrazac'!#REF!,"")</f>
        <v/>
      </c>
      <c r="N131" s="30" t="str">
        <f>IF('Specifikacija troška'!A140&lt;&gt;"",'Opći obrazac'!$B$24,"")</f>
        <v/>
      </c>
      <c r="O131" s="30" t="str">
        <f>IF('Specifikacija troška'!A140&lt;&gt;"",'Opći obrazac'!$I$21,"")</f>
        <v/>
      </c>
      <c r="P131" s="30" t="str">
        <f>IF('Specifikacija troška'!A140&lt;&gt;"",'Opći obrazac'!$G$40,"")</f>
        <v/>
      </c>
      <c r="Q131" s="30" t="str">
        <f>IF('Specifikacija troška'!A140&lt;&gt;"",'Opći obrazac'!$G$42,"")</f>
        <v/>
      </c>
      <c r="R131" s="30" t="str">
        <f>IF('Specifikacija troška'!A140&lt;&gt;"",'Opći obrazac'!$G$44,"")</f>
        <v/>
      </c>
      <c r="S131" s="30" t="str">
        <f>IF('Specifikacija troška'!A140&lt;&gt;"",'Opći obrazac'!#REF!,"")</f>
        <v/>
      </c>
      <c r="T131" s="30"/>
      <c r="U131" s="30"/>
      <c r="V131" s="30"/>
      <c r="W131" s="30"/>
      <c r="X131" s="30"/>
      <c r="Y131" s="30" t="str">
        <f>IF('Specifikacija troška'!A140&lt;&gt;"",'Opći obrazac'!$G$46,"")</f>
        <v/>
      </c>
      <c r="Z131" s="30" t="str">
        <f>IF('Specifikacija troška'!A140&lt;&gt;"",'Opći obrazac'!$B$33,"")</f>
        <v/>
      </c>
      <c r="AA131" s="30" t="str">
        <f>IF('Specifikacija troška'!A140&lt;&gt;"",'Specifikacija troška'!B140,"")</f>
        <v/>
      </c>
      <c r="AB131" s="30" t="str">
        <f>IF('Specifikacija troška'!A140&lt;&gt;"",'Specifikacija troška'!#REF!,"")</f>
        <v/>
      </c>
      <c r="AC131" s="30" t="str">
        <f>IF('Specifikacija troška'!A140&lt;&gt;"",'Specifikacija troška'!#REF!,"")</f>
        <v/>
      </c>
      <c r="AD131" s="62" t="str">
        <f>IF('Specifikacija troška'!A140&lt;&gt;"",'Specifikacija troška'!#REF!,"")</f>
        <v/>
      </c>
      <c r="AE131" s="62" t="str">
        <f>IF('Specifikacija troška'!A140&lt;&gt;"",'Specifikacija troška'!E140,"")</f>
        <v/>
      </c>
      <c r="AF131" s="30" t="str">
        <f>IF('Specifikacija troška'!A140&lt;&gt;"",'Specifikacija troška'!C140,"")</f>
        <v/>
      </c>
      <c r="AG131" s="30" t="str">
        <f>IF('Specifikacija troška'!A140&lt;&gt;"",'Specifikacija troška'!F140,"")</f>
        <v/>
      </c>
      <c r="AH131" s="30"/>
      <c r="AI131" s="30"/>
      <c r="AJ131" s="30"/>
      <c r="AK131" s="30"/>
      <c r="AL131" s="30"/>
      <c r="AM131" s="30"/>
    </row>
    <row r="132" spans="1:39">
      <c r="A132" s="30" t="str">
        <f>IF('Specifikacija troška'!A141&lt;&gt;"",'Specifikacija troška'!A141,"")</f>
        <v/>
      </c>
      <c r="B132" s="30" t="str">
        <f>IF('Specifikacija troška'!A141&lt;&gt;"",CONCATENATE('Opći obrazac'!$F$33,"/",'Specifikacija troška'!A141),"")</f>
        <v/>
      </c>
      <c r="C132" s="30" t="str">
        <f>IF('Specifikacija troška'!A141&lt;&gt;"",'Opći obrazac'!$F$33,"")</f>
        <v/>
      </c>
      <c r="D132" s="30" t="str">
        <f>IF('Specifikacija troška'!A141&lt;&gt;"",LEFT('Opći obrazac'!$I$5,LEN('Opći obrazac'!$I$5)-1),"")</f>
        <v/>
      </c>
      <c r="E132" s="30" t="str">
        <f>IF('Specifikacija troška'!A141&lt;&gt;"",RIGHT('Opći obrazac'!$I$5,1),"")</f>
        <v/>
      </c>
      <c r="F132" s="30" t="str">
        <f>IF('Specifikacija troška'!A141&lt;&gt;"",'Opći obrazac'!$B$11,"")</f>
        <v/>
      </c>
      <c r="G132" s="30" t="str">
        <f>IF('Specifikacija troška'!A141&lt;&gt;"",'Opći obrazac'!$H$11,"")</f>
        <v/>
      </c>
      <c r="H132" s="30" t="str">
        <f>IF('Specifikacija troška'!A141&lt;&gt;"",'Opći obrazac'!$B$14,"")</f>
        <v/>
      </c>
      <c r="I132" s="30" t="str">
        <f>IF('Specifikacija troška'!A141&lt;&gt;"",'Opći obrazac'!$G$14,"")</f>
        <v/>
      </c>
      <c r="J132" s="30" t="str">
        <f>IF('Specifikacija troška'!A141&lt;&gt;"",'Opći obrazac'!$H$14,"")</f>
        <v/>
      </c>
      <c r="K132" s="30" t="str">
        <f>IF('Specifikacija troška'!A141&lt;&gt;"",'Opći obrazac'!$B$21,"")</f>
        <v/>
      </c>
      <c r="L132" s="30" t="str">
        <f>IF('Specifikacija troška'!A141&lt;&gt;"",'Opći obrazac'!$E$21,"")</f>
        <v/>
      </c>
      <c r="M132" s="30" t="str">
        <f>IF('Specifikacija troška'!A141&lt;&gt;"",'Opći obrazac'!#REF!,"")</f>
        <v/>
      </c>
      <c r="N132" s="30" t="str">
        <f>IF('Specifikacija troška'!A141&lt;&gt;"",'Opći obrazac'!$B$24,"")</f>
        <v/>
      </c>
      <c r="O132" s="30" t="str">
        <f>IF('Specifikacija troška'!A141&lt;&gt;"",'Opći obrazac'!$I$21,"")</f>
        <v/>
      </c>
      <c r="P132" s="30" t="str">
        <f>IF('Specifikacija troška'!A141&lt;&gt;"",'Opći obrazac'!$G$40,"")</f>
        <v/>
      </c>
      <c r="Q132" s="30" t="str">
        <f>IF('Specifikacija troška'!A141&lt;&gt;"",'Opći obrazac'!$G$42,"")</f>
        <v/>
      </c>
      <c r="R132" s="30" t="str">
        <f>IF('Specifikacija troška'!A141&lt;&gt;"",'Opći obrazac'!$G$44,"")</f>
        <v/>
      </c>
      <c r="S132" s="30" t="str">
        <f>IF('Specifikacija troška'!A141&lt;&gt;"",'Opći obrazac'!#REF!,"")</f>
        <v/>
      </c>
      <c r="T132" s="30"/>
      <c r="U132" s="30"/>
      <c r="V132" s="30"/>
      <c r="W132" s="30"/>
      <c r="X132" s="30"/>
      <c r="Y132" s="30" t="str">
        <f>IF('Specifikacija troška'!A141&lt;&gt;"",'Opći obrazac'!$G$46,"")</f>
        <v/>
      </c>
      <c r="Z132" s="30" t="str">
        <f>IF('Specifikacija troška'!A141&lt;&gt;"",'Opći obrazac'!$B$33,"")</f>
        <v/>
      </c>
      <c r="AA132" s="30" t="str">
        <f>IF('Specifikacija troška'!A141&lt;&gt;"",'Specifikacija troška'!B141,"")</f>
        <v/>
      </c>
      <c r="AB132" s="30" t="str">
        <f>IF('Specifikacija troška'!A141&lt;&gt;"",'Specifikacija troška'!#REF!,"")</f>
        <v/>
      </c>
      <c r="AC132" s="30" t="str">
        <f>IF('Specifikacija troška'!A141&lt;&gt;"",'Specifikacija troška'!#REF!,"")</f>
        <v/>
      </c>
      <c r="AD132" s="62" t="str">
        <f>IF('Specifikacija troška'!A141&lt;&gt;"",'Specifikacija troška'!#REF!,"")</f>
        <v/>
      </c>
      <c r="AE132" s="62" t="str">
        <f>IF('Specifikacija troška'!A141&lt;&gt;"",'Specifikacija troška'!E141,"")</f>
        <v/>
      </c>
      <c r="AF132" s="30" t="str">
        <f>IF('Specifikacija troška'!A141&lt;&gt;"",'Specifikacija troška'!C141,"")</f>
        <v/>
      </c>
      <c r="AG132" s="30" t="str">
        <f>IF('Specifikacija troška'!A141&lt;&gt;"",'Specifikacija troška'!F141,"")</f>
        <v/>
      </c>
      <c r="AH132" s="30"/>
      <c r="AI132" s="30"/>
      <c r="AJ132" s="30"/>
      <c r="AK132" s="30"/>
      <c r="AL132" s="30"/>
      <c r="AM132" s="30"/>
    </row>
    <row r="133" spans="1:39">
      <c r="A133" s="30" t="str">
        <f>IF('Specifikacija troška'!A142&lt;&gt;"",'Specifikacija troška'!A142,"")</f>
        <v/>
      </c>
      <c r="B133" s="30" t="str">
        <f>IF('Specifikacija troška'!A142&lt;&gt;"",CONCATENATE('Opći obrazac'!$F$33,"/",'Specifikacija troška'!A142),"")</f>
        <v/>
      </c>
      <c r="C133" s="30" t="str">
        <f>IF('Specifikacija troška'!A142&lt;&gt;"",'Opći obrazac'!$F$33,"")</f>
        <v/>
      </c>
      <c r="D133" s="30" t="str">
        <f>IF('Specifikacija troška'!A142&lt;&gt;"",LEFT('Opći obrazac'!$I$5,LEN('Opći obrazac'!$I$5)-1),"")</f>
        <v/>
      </c>
      <c r="E133" s="30" t="str">
        <f>IF('Specifikacija troška'!A142&lt;&gt;"",RIGHT('Opći obrazac'!$I$5,1),"")</f>
        <v/>
      </c>
      <c r="F133" s="30" t="str">
        <f>IF('Specifikacija troška'!A142&lt;&gt;"",'Opći obrazac'!$B$11,"")</f>
        <v/>
      </c>
      <c r="G133" s="30" t="str">
        <f>IF('Specifikacija troška'!A142&lt;&gt;"",'Opći obrazac'!$H$11,"")</f>
        <v/>
      </c>
      <c r="H133" s="30" t="str">
        <f>IF('Specifikacija troška'!A142&lt;&gt;"",'Opći obrazac'!$B$14,"")</f>
        <v/>
      </c>
      <c r="I133" s="30" t="str">
        <f>IF('Specifikacija troška'!A142&lt;&gt;"",'Opći obrazac'!$G$14,"")</f>
        <v/>
      </c>
      <c r="J133" s="30" t="str">
        <f>IF('Specifikacija troška'!A142&lt;&gt;"",'Opći obrazac'!$H$14,"")</f>
        <v/>
      </c>
      <c r="K133" s="30" t="str">
        <f>IF('Specifikacija troška'!A142&lt;&gt;"",'Opći obrazac'!$B$21,"")</f>
        <v/>
      </c>
      <c r="L133" s="30" t="str">
        <f>IF('Specifikacija troška'!A142&lt;&gt;"",'Opći obrazac'!$E$21,"")</f>
        <v/>
      </c>
      <c r="M133" s="30" t="str">
        <f>IF('Specifikacija troška'!A142&lt;&gt;"",'Opći obrazac'!#REF!,"")</f>
        <v/>
      </c>
      <c r="N133" s="30" t="str">
        <f>IF('Specifikacija troška'!A142&lt;&gt;"",'Opći obrazac'!$B$24,"")</f>
        <v/>
      </c>
      <c r="O133" s="30" t="str">
        <f>IF('Specifikacija troška'!A142&lt;&gt;"",'Opći obrazac'!$I$21,"")</f>
        <v/>
      </c>
      <c r="P133" s="30" t="str">
        <f>IF('Specifikacija troška'!A142&lt;&gt;"",'Opći obrazac'!$G$40,"")</f>
        <v/>
      </c>
      <c r="Q133" s="30" t="str">
        <f>IF('Specifikacija troška'!A142&lt;&gt;"",'Opći obrazac'!$G$42,"")</f>
        <v/>
      </c>
      <c r="R133" s="30" t="str">
        <f>IF('Specifikacija troška'!A142&lt;&gt;"",'Opći obrazac'!$G$44,"")</f>
        <v/>
      </c>
      <c r="S133" s="30" t="str">
        <f>IF('Specifikacija troška'!A142&lt;&gt;"",'Opći obrazac'!#REF!,"")</f>
        <v/>
      </c>
      <c r="T133" s="30"/>
      <c r="U133" s="30"/>
      <c r="V133" s="30"/>
      <c r="W133" s="30"/>
      <c r="X133" s="30"/>
      <c r="Y133" s="30" t="str">
        <f>IF('Specifikacija troška'!A142&lt;&gt;"",'Opći obrazac'!$G$46,"")</f>
        <v/>
      </c>
      <c r="Z133" s="30" t="str">
        <f>IF('Specifikacija troška'!A142&lt;&gt;"",'Opći obrazac'!$B$33,"")</f>
        <v/>
      </c>
      <c r="AA133" s="30" t="str">
        <f>IF('Specifikacija troška'!A142&lt;&gt;"",'Specifikacija troška'!B142,"")</f>
        <v/>
      </c>
      <c r="AB133" s="30" t="str">
        <f>IF('Specifikacija troška'!A142&lt;&gt;"",'Specifikacija troška'!#REF!,"")</f>
        <v/>
      </c>
      <c r="AC133" s="30" t="str">
        <f>IF('Specifikacija troška'!A142&lt;&gt;"",'Specifikacija troška'!#REF!,"")</f>
        <v/>
      </c>
      <c r="AD133" s="62" t="str">
        <f>IF('Specifikacija troška'!A142&lt;&gt;"",'Specifikacija troška'!#REF!,"")</f>
        <v/>
      </c>
      <c r="AE133" s="62" t="str">
        <f>IF('Specifikacija troška'!A142&lt;&gt;"",'Specifikacija troška'!E142,"")</f>
        <v/>
      </c>
      <c r="AF133" s="30" t="str">
        <f>IF('Specifikacija troška'!A142&lt;&gt;"",'Specifikacija troška'!C142,"")</f>
        <v/>
      </c>
      <c r="AG133" s="30" t="str">
        <f>IF('Specifikacija troška'!A142&lt;&gt;"",'Specifikacija troška'!F142,"")</f>
        <v/>
      </c>
      <c r="AH133" s="30"/>
      <c r="AI133" s="30"/>
      <c r="AJ133" s="30"/>
      <c r="AK133" s="30"/>
      <c r="AL133" s="30"/>
      <c r="AM133" s="30"/>
    </row>
    <row r="134" spans="1:39">
      <c r="A134" s="30" t="str">
        <f>IF('Specifikacija troška'!A143&lt;&gt;"",'Specifikacija troška'!A143,"")</f>
        <v/>
      </c>
      <c r="B134" s="30" t="str">
        <f>IF('Specifikacija troška'!A143&lt;&gt;"",CONCATENATE('Opći obrazac'!$F$33,"/",'Specifikacija troška'!A143),"")</f>
        <v/>
      </c>
      <c r="C134" s="30" t="str">
        <f>IF('Specifikacija troška'!A143&lt;&gt;"",'Opći obrazac'!$F$33,"")</f>
        <v/>
      </c>
      <c r="D134" s="30" t="str">
        <f>IF('Specifikacija troška'!A143&lt;&gt;"",LEFT('Opći obrazac'!$I$5,LEN('Opći obrazac'!$I$5)-1),"")</f>
        <v/>
      </c>
      <c r="E134" s="30" t="str">
        <f>IF('Specifikacija troška'!A143&lt;&gt;"",RIGHT('Opći obrazac'!$I$5,1),"")</f>
        <v/>
      </c>
      <c r="F134" s="30" t="str">
        <f>IF('Specifikacija troška'!A143&lt;&gt;"",'Opći obrazac'!$B$11,"")</f>
        <v/>
      </c>
      <c r="G134" s="30" t="str">
        <f>IF('Specifikacija troška'!A143&lt;&gt;"",'Opći obrazac'!$H$11,"")</f>
        <v/>
      </c>
      <c r="H134" s="30" t="str">
        <f>IF('Specifikacija troška'!A143&lt;&gt;"",'Opći obrazac'!$B$14,"")</f>
        <v/>
      </c>
      <c r="I134" s="30" t="str">
        <f>IF('Specifikacija troška'!A143&lt;&gt;"",'Opći obrazac'!$G$14,"")</f>
        <v/>
      </c>
      <c r="J134" s="30" t="str">
        <f>IF('Specifikacija troška'!A143&lt;&gt;"",'Opći obrazac'!$H$14,"")</f>
        <v/>
      </c>
      <c r="K134" s="30" t="str">
        <f>IF('Specifikacija troška'!A143&lt;&gt;"",'Opći obrazac'!$B$21,"")</f>
        <v/>
      </c>
      <c r="L134" s="30" t="str">
        <f>IF('Specifikacija troška'!A143&lt;&gt;"",'Opći obrazac'!$E$21,"")</f>
        <v/>
      </c>
      <c r="M134" s="30" t="str">
        <f>IF('Specifikacija troška'!A143&lt;&gt;"",'Opći obrazac'!#REF!,"")</f>
        <v/>
      </c>
      <c r="N134" s="30" t="str">
        <f>IF('Specifikacija troška'!A143&lt;&gt;"",'Opći obrazac'!$B$24,"")</f>
        <v/>
      </c>
      <c r="O134" s="30" t="str">
        <f>IF('Specifikacija troška'!A143&lt;&gt;"",'Opći obrazac'!$I$21,"")</f>
        <v/>
      </c>
      <c r="P134" s="30" t="str">
        <f>IF('Specifikacija troška'!A143&lt;&gt;"",'Opći obrazac'!$G$40,"")</f>
        <v/>
      </c>
      <c r="Q134" s="30" t="str">
        <f>IF('Specifikacija troška'!A143&lt;&gt;"",'Opći obrazac'!$G$42,"")</f>
        <v/>
      </c>
      <c r="R134" s="30" t="str">
        <f>IF('Specifikacija troška'!A143&lt;&gt;"",'Opći obrazac'!$G$44,"")</f>
        <v/>
      </c>
      <c r="S134" s="30" t="str">
        <f>IF('Specifikacija troška'!A143&lt;&gt;"",'Opći obrazac'!#REF!,"")</f>
        <v/>
      </c>
      <c r="T134" s="30"/>
      <c r="U134" s="30"/>
      <c r="V134" s="30"/>
      <c r="W134" s="30"/>
      <c r="X134" s="30"/>
      <c r="Y134" s="30" t="str">
        <f>IF('Specifikacija troška'!A143&lt;&gt;"",'Opći obrazac'!$G$46,"")</f>
        <v/>
      </c>
      <c r="Z134" s="30" t="str">
        <f>IF('Specifikacija troška'!A143&lt;&gt;"",'Opći obrazac'!$B$33,"")</f>
        <v/>
      </c>
      <c r="AA134" s="30" t="str">
        <f>IF('Specifikacija troška'!A143&lt;&gt;"",'Specifikacija troška'!B143,"")</f>
        <v/>
      </c>
      <c r="AB134" s="30" t="str">
        <f>IF('Specifikacija troška'!A143&lt;&gt;"",'Specifikacija troška'!#REF!,"")</f>
        <v/>
      </c>
      <c r="AC134" s="30" t="str">
        <f>IF('Specifikacija troška'!A143&lt;&gt;"",'Specifikacija troška'!#REF!,"")</f>
        <v/>
      </c>
      <c r="AD134" s="62" t="str">
        <f>IF('Specifikacija troška'!A143&lt;&gt;"",'Specifikacija troška'!#REF!,"")</f>
        <v/>
      </c>
      <c r="AE134" s="62" t="str">
        <f>IF('Specifikacija troška'!A143&lt;&gt;"",'Specifikacija troška'!E143,"")</f>
        <v/>
      </c>
      <c r="AF134" s="30" t="str">
        <f>IF('Specifikacija troška'!A143&lt;&gt;"",'Specifikacija troška'!C143,"")</f>
        <v/>
      </c>
      <c r="AG134" s="30" t="str">
        <f>IF('Specifikacija troška'!A143&lt;&gt;"",'Specifikacija troška'!F143,"")</f>
        <v/>
      </c>
      <c r="AH134" s="30"/>
      <c r="AI134" s="30"/>
      <c r="AJ134" s="30"/>
      <c r="AK134" s="30"/>
      <c r="AL134" s="30"/>
      <c r="AM134" s="30"/>
    </row>
    <row r="135" spans="1:39">
      <c r="A135" s="30" t="str">
        <f>IF('Specifikacija troška'!A144&lt;&gt;"",'Specifikacija troška'!A144,"")</f>
        <v/>
      </c>
      <c r="B135" s="30" t="str">
        <f>IF('Specifikacija troška'!A144&lt;&gt;"",CONCATENATE('Opći obrazac'!$F$33,"/",'Specifikacija troška'!A144),"")</f>
        <v/>
      </c>
      <c r="C135" s="30" t="str">
        <f>IF('Specifikacija troška'!A144&lt;&gt;"",'Opći obrazac'!$F$33,"")</f>
        <v/>
      </c>
      <c r="D135" s="30" t="str">
        <f>IF('Specifikacija troška'!A144&lt;&gt;"",LEFT('Opći obrazac'!$I$5,LEN('Opći obrazac'!$I$5)-1),"")</f>
        <v/>
      </c>
      <c r="E135" s="30" t="str">
        <f>IF('Specifikacija troška'!A144&lt;&gt;"",RIGHT('Opći obrazac'!$I$5,1),"")</f>
        <v/>
      </c>
      <c r="F135" s="30" t="str">
        <f>IF('Specifikacija troška'!A144&lt;&gt;"",'Opći obrazac'!$B$11,"")</f>
        <v/>
      </c>
      <c r="G135" s="30" t="str">
        <f>IF('Specifikacija troška'!A144&lt;&gt;"",'Opći obrazac'!$H$11,"")</f>
        <v/>
      </c>
      <c r="H135" s="30" t="str">
        <f>IF('Specifikacija troška'!A144&lt;&gt;"",'Opći obrazac'!$B$14,"")</f>
        <v/>
      </c>
      <c r="I135" s="30" t="str">
        <f>IF('Specifikacija troška'!A144&lt;&gt;"",'Opći obrazac'!$G$14,"")</f>
        <v/>
      </c>
      <c r="J135" s="30" t="str">
        <f>IF('Specifikacija troška'!A144&lt;&gt;"",'Opći obrazac'!$H$14,"")</f>
        <v/>
      </c>
      <c r="K135" s="30" t="str">
        <f>IF('Specifikacija troška'!A144&lt;&gt;"",'Opći obrazac'!$B$21,"")</f>
        <v/>
      </c>
      <c r="L135" s="30" t="str">
        <f>IF('Specifikacija troška'!A144&lt;&gt;"",'Opći obrazac'!$E$21,"")</f>
        <v/>
      </c>
      <c r="M135" s="30" t="str">
        <f>IF('Specifikacija troška'!A144&lt;&gt;"",'Opći obrazac'!#REF!,"")</f>
        <v/>
      </c>
      <c r="N135" s="30" t="str">
        <f>IF('Specifikacija troška'!A144&lt;&gt;"",'Opći obrazac'!$B$24,"")</f>
        <v/>
      </c>
      <c r="O135" s="30" t="str">
        <f>IF('Specifikacija troška'!A144&lt;&gt;"",'Opći obrazac'!$I$21,"")</f>
        <v/>
      </c>
      <c r="P135" s="30" t="str">
        <f>IF('Specifikacija troška'!A144&lt;&gt;"",'Opći obrazac'!$G$40,"")</f>
        <v/>
      </c>
      <c r="Q135" s="30" t="str">
        <f>IF('Specifikacija troška'!A144&lt;&gt;"",'Opći obrazac'!$G$42,"")</f>
        <v/>
      </c>
      <c r="R135" s="30" t="str">
        <f>IF('Specifikacija troška'!A144&lt;&gt;"",'Opći obrazac'!$G$44,"")</f>
        <v/>
      </c>
      <c r="S135" s="30" t="str">
        <f>IF('Specifikacija troška'!A144&lt;&gt;"",'Opći obrazac'!#REF!,"")</f>
        <v/>
      </c>
      <c r="T135" s="30"/>
      <c r="U135" s="30"/>
      <c r="V135" s="30"/>
      <c r="W135" s="30"/>
      <c r="X135" s="30"/>
      <c r="Y135" s="30" t="str">
        <f>IF('Specifikacija troška'!A144&lt;&gt;"",'Opći obrazac'!$G$46,"")</f>
        <v/>
      </c>
      <c r="Z135" s="30" t="str">
        <f>IF('Specifikacija troška'!A144&lt;&gt;"",'Opći obrazac'!$B$33,"")</f>
        <v/>
      </c>
      <c r="AA135" s="30" t="str">
        <f>IF('Specifikacija troška'!A144&lt;&gt;"",'Specifikacija troška'!B144,"")</f>
        <v/>
      </c>
      <c r="AB135" s="30" t="str">
        <f>IF('Specifikacija troška'!A144&lt;&gt;"",'Specifikacija troška'!#REF!,"")</f>
        <v/>
      </c>
      <c r="AC135" s="30" t="str">
        <f>IF('Specifikacija troška'!A144&lt;&gt;"",'Specifikacija troška'!#REF!,"")</f>
        <v/>
      </c>
      <c r="AD135" s="62" t="str">
        <f>IF('Specifikacija troška'!A144&lt;&gt;"",'Specifikacija troška'!#REF!,"")</f>
        <v/>
      </c>
      <c r="AE135" s="62" t="str">
        <f>IF('Specifikacija troška'!A144&lt;&gt;"",'Specifikacija troška'!E144,"")</f>
        <v/>
      </c>
      <c r="AF135" s="30" t="str">
        <f>IF('Specifikacija troška'!A144&lt;&gt;"",'Specifikacija troška'!C144,"")</f>
        <v/>
      </c>
      <c r="AG135" s="30" t="str">
        <f>IF('Specifikacija troška'!A144&lt;&gt;"",'Specifikacija troška'!F144,"")</f>
        <v/>
      </c>
      <c r="AH135" s="30"/>
      <c r="AI135" s="30"/>
      <c r="AJ135" s="30"/>
      <c r="AK135" s="30"/>
      <c r="AL135" s="30"/>
      <c r="AM135" s="30"/>
    </row>
    <row r="136" spans="1:39">
      <c r="A136" s="30" t="str">
        <f>IF('Specifikacija troška'!A145&lt;&gt;"",'Specifikacija troška'!A145,"")</f>
        <v/>
      </c>
      <c r="B136" s="30" t="str">
        <f>IF('Specifikacija troška'!A145&lt;&gt;"",CONCATENATE('Opći obrazac'!$F$33,"/",'Specifikacija troška'!A145),"")</f>
        <v/>
      </c>
      <c r="C136" s="30" t="str">
        <f>IF('Specifikacija troška'!A145&lt;&gt;"",'Opći obrazac'!$F$33,"")</f>
        <v/>
      </c>
      <c r="D136" s="30" t="str">
        <f>IF('Specifikacija troška'!A145&lt;&gt;"",LEFT('Opći obrazac'!$I$5,LEN('Opći obrazac'!$I$5)-1),"")</f>
        <v/>
      </c>
      <c r="E136" s="30" t="str">
        <f>IF('Specifikacija troška'!A145&lt;&gt;"",RIGHT('Opći obrazac'!$I$5,1),"")</f>
        <v/>
      </c>
      <c r="F136" s="30" t="str">
        <f>IF('Specifikacija troška'!A145&lt;&gt;"",'Opći obrazac'!$B$11,"")</f>
        <v/>
      </c>
      <c r="G136" s="30" t="str">
        <f>IF('Specifikacija troška'!A145&lt;&gt;"",'Opći obrazac'!$H$11,"")</f>
        <v/>
      </c>
      <c r="H136" s="30" t="str">
        <f>IF('Specifikacija troška'!A145&lt;&gt;"",'Opći obrazac'!$B$14,"")</f>
        <v/>
      </c>
      <c r="I136" s="30" t="str">
        <f>IF('Specifikacija troška'!A145&lt;&gt;"",'Opći obrazac'!$G$14,"")</f>
        <v/>
      </c>
      <c r="J136" s="30" t="str">
        <f>IF('Specifikacija troška'!A145&lt;&gt;"",'Opći obrazac'!$H$14,"")</f>
        <v/>
      </c>
      <c r="K136" s="30" t="str">
        <f>IF('Specifikacija troška'!A145&lt;&gt;"",'Opći obrazac'!$B$21,"")</f>
        <v/>
      </c>
      <c r="L136" s="30" t="str">
        <f>IF('Specifikacija troška'!A145&lt;&gt;"",'Opći obrazac'!$E$21,"")</f>
        <v/>
      </c>
      <c r="M136" s="30" t="str">
        <f>IF('Specifikacija troška'!A145&lt;&gt;"",'Opći obrazac'!#REF!,"")</f>
        <v/>
      </c>
      <c r="N136" s="30" t="str">
        <f>IF('Specifikacija troška'!A145&lt;&gt;"",'Opći obrazac'!$B$24,"")</f>
        <v/>
      </c>
      <c r="O136" s="30" t="str">
        <f>IF('Specifikacija troška'!A145&lt;&gt;"",'Opći obrazac'!$I$21,"")</f>
        <v/>
      </c>
      <c r="P136" s="30" t="str">
        <f>IF('Specifikacija troška'!A145&lt;&gt;"",'Opći obrazac'!$G$40,"")</f>
        <v/>
      </c>
      <c r="Q136" s="30" t="str">
        <f>IF('Specifikacija troška'!A145&lt;&gt;"",'Opći obrazac'!$G$42,"")</f>
        <v/>
      </c>
      <c r="R136" s="30" t="str">
        <f>IF('Specifikacija troška'!A145&lt;&gt;"",'Opći obrazac'!$G$44,"")</f>
        <v/>
      </c>
      <c r="S136" s="30" t="str">
        <f>IF('Specifikacija troška'!A145&lt;&gt;"",'Opći obrazac'!#REF!,"")</f>
        <v/>
      </c>
      <c r="T136" s="30"/>
      <c r="U136" s="30"/>
      <c r="V136" s="30"/>
      <c r="W136" s="30"/>
      <c r="X136" s="30"/>
      <c r="Y136" s="30" t="str">
        <f>IF('Specifikacija troška'!A145&lt;&gt;"",'Opći obrazac'!$G$46,"")</f>
        <v/>
      </c>
      <c r="Z136" s="30" t="str">
        <f>IF('Specifikacija troška'!A145&lt;&gt;"",'Opći obrazac'!$B$33,"")</f>
        <v/>
      </c>
      <c r="AA136" s="30" t="str">
        <f>IF('Specifikacija troška'!A145&lt;&gt;"",'Specifikacija troška'!B145,"")</f>
        <v/>
      </c>
      <c r="AB136" s="30" t="str">
        <f>IF('Specifikacija troška'!A145&lt;&gt;"",'Specifikacija troška'!#REF!,"")</f>
        <v/>
      </c>
      <c r="AC136" s="30" t="str">
        <f>IF('Specifikacija troška'!A145&lt;&gt;"",'Specifikacija troška'!#REF!,"")</f>
        <v/>
      </c>
      <c r="AD136" s="62" t="str">
        <f>IF('Specifikacija troška'!A145&lt;&gt;"",'Specifikacija troška'!#REF!,"")</f>
        <v/>
      </c>
      <c r="AE136" s="62" t="str">
        <f>IF('Specifikacija troška'!A145&lt;&gt;"",'Specifikacija troška'!E145,"")</f>
        <v/>
      </c>
      <c r="AF136" s="30" t="str">
        <f>IF('Specifikacija troška'!A145&lt;&gt;"",'Specifikacija troška'!C145,"")</f>
        <v/>
      </c>
      <c r="AG136" s="30" t="str">
        <f>IF('Specifikacija troška'!A145&lt;&gt;"",'Specifikacija troška'!F145,"")</f>
        <v/>
      </c>
      <c r="AH136" s="30"/>
      <c r="AI136" s="30"/>
      <c r="AJ136" s="30"/>
      <c r="AK136" s="30"/>
      <c r="AL136" s="30"/>
      <c r="AM136" s="30"/>
    </row>
    <row r="137" spans="1:39">
      <c r="A137" s="30" t="str">
        <f>IF('Specifikacija troška'!A146&lt;&gt;"",'Specifikacija troška'!A146,"")</f>
        <v/>
      </c>
      <c r="B137" s="30" t="str">
        <f>IF('Specifikacija troška'!A146&lt;&gt;"",CONCATENATE('Opći obrazac'!$F$33,"/",'Specifikacija troška'!A146),"")</f>
        <v/>
      </c>
      <c r="C137" s="30" t="str">
        <f>IF('Specifikacija troška'!A146&lt;&gt;"",'Opći obrazac'!$F$33,"")</f>
        <v/>
      </c>
      <c r="D137" s="30" t="str">
        <f>IF('Specifikacija troška'!A146&lt;&gt;"",LEFT('Opći obrazac'!$I$5,LEN('Opći obrazac'!$I$5)-1),"")</f>
        <v/>
      </c>
      <c r="E137" s="30" t="str">
        <f>IF('Specifikacija troška'!A146&lt;&gt;"",RIGHT('Opći obrazac'!$I$5,1),"")</f>
        <v/>
      </c>
      <c r="F137" s="30" t="str">
        <f>IF('Specifikacija troška'!A146&lt;&gt;"",'Opći obrazac'!$B$11,"")</f>
        <v/>
      </c>
      <c r="G137" s="30" t="str">
        <f>IF('Specifikacija troška'!A146&lt;&gt;"",'Opći obrazac'!$H$11,"")</f>
        <v/>
      </c>
      <c r="H137" s="30" t="str">
        <f>IF('Specifikacija troška'!A146&lt;&gt;"",'Opći obrazac'!$B$14,"")</f>
        <v/>
      </c>
      <c r="I137" s="30" t="str">
        <f>IF('Specifikacija troška'!A146&lt;&gt;"",'Opći obrazac'!$G$14,"")</f>
        <v/>
      </c>
      <c r="J137" s="30" t="str">
        <f>IF('Specifikacija troška'!A146&lt;&gt;"",'Opći obrazac'!$H$14,"")</f>
        <v/>
      </c>
      <c r="K137" s="30" t="str">
        <f>IF('Specifikacija troška'!A146&lt;&gt;"",'Opći obrazac'!$B$21,"")</f>
        <v/>
      </c>
      <c r="L137" s="30" t="str">
        <f>IF('Specifikacija troška'!A146&lt;&gt;"",'Opći obrazac'!$E$21,"")</f>
        <v/>
      </c>
      <c r="M137" s="30" t="str">
        <f>IF('Specifikacija troška'!A146&lt;&gt;"",'Opći obrazac'!#REF!,"")</f>
        <v/>
      </c>
      <c r="N137" s="30" t="str">
        <f>IF('Specifikacija troška'!A146&lt;&gt;"",'Opći obrazac'!$B$24,"")</f>
        <v/>
      </c>
      <c r="O137" s="30" t="str">
        <f>IF('Specifikacija troška'!A146&lt;&gt;"",'Opći obrazac'!$I$21,"")</f>
        <v/>
      </c>
      <c r="P137" s="30" t="str">
        <f>IF('Specifikacija troška'!A146&lt;&gt;"",'Opći obrazac'!$G$40,"")</f>
        <v/>
      </c>
      <c r="Q137" s="30" t="str">
        <f>IF('Specifikacija troška'!A146&lt;&gt;"",'Opći obrazac'!$G$42,"")</f>
        <v/>
      </c>
      <c r="R137" s="30" t="str">
        <f>IF('Specifikacija troška'!A146&lt;&gt;"",'Opći obrazac'!$G$44,"")</f>
        <v/>
      </c>
      <c r="S137" s="30" t="str">
        <f>IF('Specifikacija troška'!A146&lt;&gt;"",'Opći obrazac'!#REF!,"")</f>
        <v/>
      </c>
      <c r="T137" s="30"/>
      <c r="U137" s="30"/>
      <c r="V137" s="30"/>
      <c r="W137" s="30"/>
      <c r="X137" s="30"/>
      <c r="Y137" s="30" t="str">
        <f>IF('Specifikacija troška'!A146&lt;&gt;"",'Opći obrazac'!$G$46,"")</f>
        <v/>
      </c>
      <c r="Z137" s="30" t="str">
        <f>IF('Specifikacija troška'!A146&lt;&gt;"",'Opći obrazac'!$B$33,"")</f>
        <v/>
      </c>
      <c r="AA137" s="30" t="str">
        <f>IF('Specifikacija troška'!A146&lt;&gt;"",'Specifikacija troška'!B146,"")</f>
        <v/>
      </c>
      <c r="AB137" s="30" t="str">
        <f>IF('Specifikacija troška'!A146&lt;&gt;"",'Specifikacija troška'!#REF!,"")</f>
        <v/>
      </c>
      <c r="AC137" s="30" t="str">
        <f>IF('Specifikacija troška'!A146&lt;&gt;"",'Specifikacija troška'!#REF!,"")</f>
        <v/>
      </c>
      <c r="AD137" s="62" t="str">
        <f>IF('Specifikacija troška'!A146&lt;&gt;"",'Specifikacija troška'!#REF!,"")</f>
        <v/>
      </c>
      <c r="AE137" s="62" t="str">
        <f>IF('Specifikacija troška'!A146&lt;&gt;"",'Specifikacija troška'!E146,"")</f>
        <v/>
      </c>
      <c r="AF137" s="30" t="str">
        <f>IF('Specifikacija troška'!A146&lt;&gt;"",'Specifikacija troška'!C146,"")</f>
        <v/>
      </c>
      <c r="AG137" s="30" t="str">
        <f>IF('Specifikacija troška'!A146&lt;&gt;"",'Specifikacija troška'!F146,"")</f>
        <v/>
      </c>
      <c r="AH137" s="30"/>
      <c r="AI137" s="30"/>
      <c r="AJ137" s="30"/>
      <c r="AK137" s="30"/>
      <c r="AL137" s="30"/>
      <c r="AM137" s="30"/>
    </row>
    <row r="138" spans="1:39">
      <c r="A138" s="30" t="str">
        <f>IF('Specifikacija troška'!A147&lt;&gt;"",'Specifikacija troška'!A147,"")</f>
        <v/>
      </c>
      <c r="B138" s="30" t="str">
        <f>IF('Specifikacija troška'!A147&lt;&gt;"",CONCATENATE('Opći obrazac'!$F$33,"/",'Specifikacija troška'!A147),"")</f>
        <v/>
      </c>
      <c r="C138" s="30" t="str">
        <f>IF('Specifikacija troška'!A147&lt;&gt;"",'Opći obrazac'!$F$33,"")</f>
        <v/>
      </c>
      <c r="D138" s="30" t="str">
        <f>IF('Specifikacija troška'!A147&lt;&gt;"",LEFT('Opći obrazac'!$I$5,LEN('Opći obrazac'!$I$5)-1),"")</f>
        <v/>
      </c>
      <c r="E138" s="30" t="str">
        <f>IF('Specifikacija troška'!A147&lt;&gt;"",RIGHT('Opći obrazac'!$I$5,1),"")</f>
        <v/>
      </c>
      <c r="F138" s="30" t="str">
        <f>IF('Specifikacija troška'!A147&lt;&gt;"",'Opći obrazac'!$B$11,"")</f>
        <v/>
      </c>
      <c r="G138" s="30" t="str">
        <f>IF('Specifikacija troška'!A147&lt;&gt;"",'Opći obrazac'!$H$11,"")</f>
        <v/>
      </c>
      <c r="H138" s="30" t="str">
        <f>IF('Specifikacija troška'!A147&lt;&gt;"",'Opći obrazac'!$B$14,"")</f>
        <v/>
      </c>
      <c r="I138" s="30" t="str">
        <f>IF('Specifikacija troška'!A147&lt;&gt;"",'Opći obrazac'!$G$14,"")</f>
        <v/>
      </c>
      <c r="J138" s="30" t="str">
        <f>IF('Specifikacija troška'!A147&lt;&gt;"",'Opći obrazac'!$H$14,"")</f>
        <v/>
      </c>
      <c r="K138" s="30" t="str">
        <f>IF('Specifikacija troška'!A147&lt;&gt;"",'Opći obrazac'!$B$21,"")</f>
        <v/>
      </c>
      <c r="L138" s="30" t="str">
        <f>IF('Specifikacija troška'!A147&lt;&gt;"",'Opći obrazac'!$E$21,"")</f>
        <v/>
      </c>
      <c r="M138" s="30" t="str">
        <f>IF('Specifikacija troška'!A147&lt;&gt;"",'Opći obrazac'!#REF!,"")</f>
        <v/>
      </c>
      <c r="N138" s="30" t="str">
        <f>IF('Specifikacija troška'!A147&lt;&gt;"",'Opći obrazac'!$B$24,"")</f>
        <v/>
      </c>
      <c r="O138" s="30" t="str">
        <f>IF('Specifikacija troška'!A147&lt;&gt;"",'Opći obrazac'!$I$21,"")</f>
        <v/>
      </c>
      <c r="P138" s="30" t="str">
        <f>IF('Specifikacija troška'!A147&lt;&gt;"",'Opći obrazac'!$G$40,"")</f>
        <v/>
      </c>
      <c r="Q138" s="30" t="str">
        <f>IF('Specifikacija troška'!A147&lt;&gt;"",'Opći obrazac'!$G$42,"")</f>
        <v/>
      </c>
      <c r="R138" s="30" t="str">
        <f>IF('Specifikacija troška'!A147&lt;&gt;"",'Opći obrazac'!$G$44,"")</f>
        <v/>
      </c>
      <c r="S138" s="30" t="str">
        <f>IF('Specifikacija troška'!A147&lt;&gt;"",'Opći obrazac'!#REF!,"")</f>
        <v/>
      </c>
      <c r="T138" s="30"/>
      <c r="U138" s="30"/>
      <c r="V138" s="30"/>
      <c r="W138" s="30"/>
      <c r="X138" s="30"/>
      <c r="Y138" s="30" t="str">
        <f>IF('Specifikacija troška'!A147&lt;&gt;"",'Opći obrazac'!$G$46,"")</f>
        <v/>
      </c>
      <c r="Z138" s="30" t="str">
        <f>IF('Specifikacija troška'!A147&lt;&gt;"",'Opći obrazac'!$B$33,"")</f>
        <v/>
      </c>
      <c r="AA138" s="30" t="str">
        <f>IF('Specifikacija troška'!A147&lt;&gt;"",'Specifikacija troška'!B147,"")</f>
        <v/>
      </c>
      <c r="AB138" s="30" t="str">
        <f>IF('Specifikacija troška'!A147&lt;&gt;"",'Specifikacija troška'!#REF!,"")</f>
        <v/>
      </c>
      <c r="AC138" s="30" t="str">
        <f>IF('Specifikacija troška'!A147&lt;&gt;"",'Specifikacija troška'!#REF!,"")</f>
        <v/>
      </c>
      <c r="AD138" s="62" t="str">
        <f>IF('Specifikacija troška'!A147&lt;&gt;"",'Specifikacija troška'!#REF!,"")</f>
        <v/>
      </c>
      <c r="AE138" s="62" t="str">
        <f>IF('Specifikacija troška'!A147&lt;&gt;"",'Specifikacija troška'!E147,"")</f>
        <v/>
      </c>
      <c r="AF138" s="30" t="str">
        <f>IF('Specifikacija troška'!A147&lt;&gt;"",'Specifikacija troška'!C147,"")</f>
        <v/>
      </c>
      <c r="AG138" s="30" t="str">
        <f>IF('Specifikacija troška'!A147&lt;&gt;"",'Specifikacija troška'!F147,"")</f>
        <v/>
      </c>
      <c r="AH138" s="30"/>
      <c r="AI138" s="30"/>
      <c r="AJ138" s="30"/>
      <c r="AK138" s="30"/>
      <c r="AL138" s="30"/>
      <c r="AM138" s="30"/>
    </row>
    <row r="139" spans="1:39">
      <c r="A139" s="30" t="str">
        <f>IF('Specifikacija troška'!A148&lt;&gt;"",'Specifikacija troška'!A148,"")</f>
        <v/>
      </c>
      <c r="B139" s="30" t="str">
        <f>IF('Specifikacija troška'!A148&lt;&gt;"",CONCATENATE('Opći obrazac'!$F$33,"/",'Specifikacija troška'!A148),"")</f>
        <v/>
      </c>
      <c r="C139" s="30" t="str">
        <f>IF('Specifikacija troška'!A148&lt;&gt;"",'Opći obrazac'!$F$33,"")</f>
        <v/>
      </c>
      <c r="D139" s="30" t="str">
        <f>IF('Specifikacija troška'!A148&lt;&gt;"",LEFT('Opći obrazac'!$I$5,LEN('Opći obrazac'!$I$5)-1),"")</f>
        <v/>
      </c>
      <c r="E139" s="30" t="str">
        <f>IF('Specifikacija troška'!A148&lt;&gt;"",RIGHT('Opći obrazac'!$I$5,1),"")</f>
        <v/>
      </c>
      <c r="F139" s="30" t="str">
        <f>IF('Specifikacija troška'!A148&lt;&gt;"",'Opći obrazac'!$B$11,"")</f>
        <v/>
      </c>
      <c r="G139" s="30" t="str">
        <f>IF('Specifikacija troška'!A148&lt;&gt;"",'Opći obrazac'!$H$11,"")</f>
        <v/>
      </c>
      <c r="H139" s="30" t="str">
        <f>IF('Specifikacija troška'!A148&lt;&gt;"",'Opći obrazac'!$B$14,"")</f>
        <v/>
      </c>
      <c r="I139" s="30" t="str">
        <f>IF('Specifikacija troška'!A148&lt;&gt;"",'Opći obrazac'!$G$14,"")</f>
        <v/>
      </c>
      <c r="J139" s="30" t="str">
        <f>IF('Specifikacija troška'!A148&lt;&gt;"",'Opći obrazac'!$H$14,"")</f>
        <v/>
      </c>
      <c r="K139" s="30" t="str">
        <f>IF('Specifikacija troška'!A148&lt;&gt;"",'Opći obrazac'!$B$21,"")</f>
        <v/>
      </c>
      <c r="L139" s="30" t="str">
        <f>IF('Specifikacija troška'!A148&lt;&gt;"",'Opći obrazac'!$E$21,"")</f>
        <v/>
      </c>
      <c r="M139" s="30" t="str">
        <f>IF('Specifikacija troška'!A148&lt;&gt;"",'Opći obrazac'!#REF!,"")</f>
        <v/>
      </c>
      <c r="N139" s="30" t="str">
        <f>IF('Specifikacija troška'!A148&lt;&gt;"",'Opći obrazac'!$B$24,"")</f>
        <v/>
      </c>
      <c r="O139" s="30" t="str">
        <f>IF('Specifikacija troška'!A148&lt;&gt;"",'Opći obrazac'!$I$21,"")</f>
        <v/>
      </c>
      <c r="P139" s="30" t="str">
        <f>IF('Specifikacija troška'!A148&lt;&gt;"",'Opći obrazac'!$G$40,"")</f>
        <v/>
      </c>
      <c r="Q139" s="30" t="str">
        <f>IF('Specifikacija troška'!A148&lt;&gt;"",'Opći obrazac'!$G$42,"")</f>
        <v/>
      </c>
      <c r="R139" s="30" t="str">
        <f>IF('Specifikacija troška'!A148&lt;&gt;"",'Opći obrazac'!$G$44,"")</f>
        <v/>
      </c>
      <c r="S139" s="30" t="str">
        <f>IF('Specifikacija troška'!A148&lt;&gt;"",'Opći obrazac'!#REF!,"")</f>
        <v/>
      </c>
      <c r="T139" s="30"/>
      <c r="U139" s="30"/>
      <c r="V139" s="30"/>
      <c r="W139" s="30"/>
      <c r="X139" s="30"/>
      <c r="Y139" s="30" t="str">
        <f>IF('Specifikacija troška'!A148&lt;&gt;"",'Opći obrazac'!$G$46,"")</f>
        <v/>
      </c>
      <c r="Z139" s="30" t="str">
        <f>IF('Specifikacija troška'!A148&lt;&gt;"",'Opći obrazac'!$B$33,"")</f>
        <v/>
      </c>
      <c r="AA139" s="30" t="str">
        <f>IF('Specifikacija troška'!A148&lt;&gt;"",'Specifikacija troška'!B148,"")</f>
        <v/>
      </c>
      <c r="AB139" s="30" t="str">
        <f>IF('Specifikacija troška'!A148&lt;&gt;"",'Specifikacija troška'!#REF!,"")</f>
        <v/>
      </c>
      <c r="AC139" s="30" t="str">
        <f>IF('Specifikacija troška'!A148&lt;&gt;"",'Specifikacija troška'!#REF!,"")</f>
        <v/>
      </c>
      <c r="AD139" s="62" t="str">
        <f>IF('Specifikacija troška'!A148&lt;&gt;"",'Specifikacija troška'!#REF!,"")</f>
        <v/>
      </c>
      <c r="AE139" s="62" t="str">
        <f>IF('Specifikacija troška'!A148&lt;&gt;"",'Specifikacija troška'!E148,"")</f>
        <v/>
      </c>
      <c r="AF139" s="30" t="str">
        <f>IF('Specifikacija troška'!A148&lt;&gt;"",'Specifikacija troška'!C148,"")</f>
        <v/>
      </c>
      <c r="AG139" s="30" t="str">
        <f>IF('Specifikacija troška'!A148&lt;&gt;"",'Specifikacija troška'!F148,"")</f>
        <v/>
      </c>
      <c r="AH139" s="30"/>
      <c r="AI139" s="30"/>
      <c r="AJ139" s="30"/>
      <c r="AK139" s="30"/>
      <c r="AL139" s="30"/>
      <c r="AM139" s="30"/>
    </row>
    <row r="140" spans="1:39">
      <c r="A140" s="30" t="str">
        <f>IF('Specifikacija troška'!A149&lt;&gt;"",'Specifikacija troška'!A149,"")</f>
        <v/>
      </c>
      <c r="B140" s="30" t="str">
        <f>IF('Specifikacija troška'!A149&lt;&gt;"",CONCATENATE('Opći obrazac'!$F$33,"/",'Specifikacija troška'!A149),"")</f>
        <v/>
      </c>
      <c r="C140" s="30" t="str">
        <f>IF('Specifikacija troška'!A149&lt;&gt;"",'Opći obrazac'!$F$33,"")</f>
        <v/>
      </c>
      <c r="D140" s="30" t="str">
        <f>IF('Specifikacija troška'!A149&lt;&gt;"",LEFT('Opći obrazac'!$I$5,LEN('Opći obrazac'!$I$5)-1),"")</f>
        <v/>
      </c>
      <c r="E140" s="30" t="str">
        <f>IF('Specifikacija troška'!A149&lt;&gt;"",RIGHT('Opći obrazac'!$I$5,1),"")</f>
        <v/>
      </c>
      <c r="F140" s="30" t="str">
        <f>IF('Specifikacija troška'!A149&lt;&gt;"",'Opći obrazac'!$B$11,"")</f>
        <v/>
      </c>
      <c r="G140" s="30" t="str">
        <f>IF('Specifikacija troška'!A149&lt;&gt;"",'Opći obrazac'!$H$11,"")</f>
        <v/>
      </c>
      <c r="H140" s="30" t="str">
        <f>IF('Specifikacija troška'!A149&lt;&gt;"",'Opći obrazac'!$B$14,"")</f>
        <v/>
      </c>
      <c r="I140" s="30" t="str">
        <f>IF('Specifikacija troška'!A149&lt;&gt;"",'Opći obrazac'!$G$14,"")</f>
        <v/>
      </c>
      <c r="J140" s="30" t="str">
        <f>IF('Specifikacija troška'!A149&lt;&gt;"",'Opći obrazac'!$H$14,"")</f>
        <v/>
      </c>
      <c r="K140" s="30" t="str">
        <f>IF('Specifikacija troška'!A149&lt;&gt;"",'Opći obrazac'!$B$21,"")</f>
        <v/>
      </c>
      <c r="L140" s="30" t="str">
        <f>IF('Specifikacija troška'!A149&lt;&gt;"",'Opći obrazac'!$E$21,"")</f>
        <v/>
      </c>
      <c r="M140" s="30" t="str">
        <f>IF('Specifikacija troška'!A149&lt;&gt;"",'Opći obrazac'!#REF!,"")</f>
        <v/>
      </c>
      <c r="N140" s="30" t="str">
        <f>IF('Specifikacija troška'!A149&lt;&gt;"",'Opći obrazac'!$B$24,"")</f>
        <v/>
      </c>
      <c r="O140" s="30" t="str">
        <f>IF('Specifikacija troška'!A149&lt;&gt;"",'Opći obrazac'!$I$21,"")</f>
        <v/>
      </c>
      <c r="P140" s="30" t="str">
        <f>IF('Specifikacija troška'!A149&lt;&gt;"",'Opći obrazac'!$G$40,"")</f>
        <v/>
      </c>
      <c r="Q140" s="30" t="str">
        <f>IF('Specifikacija troška'!A149&lt;&gt;"",'Opći obrazac'!$G$42,"")</f>
        <v/>
      </c>
      <c r="R140" s="30" t="str">
        <f>IF('Specifikacija troška'!A149&lt;&gt;"",'Opći obrazac'!$G$44,"")</f>
        <v/>
      </c>
      <c r="S140" s="30" t="str">
        <f>IF('Specifikacija troška'!A149&lt;&gt;"",'Opći obrazac'!#REF!,"")</f>
        <v/>
      </c>
      <c r="T140" s="30"/>
      <c r="U140" s="30"/>
      <c r="V140" s="30"/>
      <c r="W140" s="30"/>
      <c r="X140" s="30"/>
      <c r="Y140" s="30" t="str">
        <f>IF('Specifikacija troška'!A149&lt;&gt;"",'Opći obrazac'!$G$46,"")</f>
        <v/>
      </c>
      <c r="Z140" s="30" t="str">
        <f>IF('Specifikacija troška'!A149&lt;&gt;"",'Opći obrazac'!$B$33,"")</f>
        <v/>
      </c>
      <c r="AA140" s="30" t="str">
        <f>IF('Specifikacija troška'!A149&lt;&gt;"",'Specifikacija troška'!B149,"")</f>
        <v/>
      </c>
      <c r="AB140" s="30" t="str">
        <f>IF('Specifikacija troška'!A149&lt;&gt;"",'Specifikacija troška'!#REF!,"")</f>
        <v/>
      </c>
      <c r="AC140" s="30" t="str">
        <f>IF('Specifikacija troška'!A149&lt;&gt;"",'Specifikacija troška'!#REF!,"")</f>
        <v/>
      </c>
      <c r="AD140" s="62" t="str">
        <f>IF('Specifikacija troška'!A149&lt;&gt;"",'Specifikacija troška'!#REF!,"")</f>
        <v/>
      </c>
      <c r="AE140" s="62" t="str">
        <f>IF('Specifikacija troška'!A149&lt;&gt;"",'Specifikacija troška'!E149,"")</f>
        <v/>
      </c>
      <c r="AF140" s="30" t="str">
        <f>IF('Specifikacija troška'!A149&lt;&gt;"",'Specifikacija troška'!C149,"")</f>
        <v/>
      </c>
      <c r="AG140" s="30" t="str">
        <f>IF('Specifikacija troška'!A149&lt;&gt;"",'Specifikacija troška'!F149,"")</f>
        <v/>
      </c>
      <c r="AH140" s="30"/>
      <c r="AI140" s="30"/>
      <c r="AJ140" s="30"/>
      <c r="AK140" s="30"/>
      <c r="AL140" s="30"/>
      <c r="AM140" s="30"/>
    </row>
    <row r="141" spans="1:39">
      <c r="A141" s="30" t="str">
        <f>IF('Specifikacija troška'!A150&lt;&gt;"",'Specifikacija troška'!A150,"")</f>
        <v/>
      </c>
      <c r="B141" s="30" t="str">
        <f>IF('Specifikacija troška'!A150&lt;&gt;"",CONCATENATE('Opći obrazac'!$F$33,"/",'Specifikacija troška'!A150),"")</f>
        <v/>
      </c>
      <c r="C141" s="30" t="str">
        <f>IF('Specifikacija troška'!A150&lt;&gt;"",'Opći obrazac'!$F$33,"")</f>
        <v/>
      </c>
      <c r="D141" s="30" t="str">
        <f>IF('Specifikacija troška'!A150&lt;&gt;"",LEFT('Opći obrazac'!$I$5,LEN('Opći obrazac'!$I$5)-1),"")</f>
        <v/>
      </c>
      <c r="E141" s="30" t="str">
        <f>IF('Specifikacija troška'!A150&lt;&gt;"",RIGHT('Opći obrazac'!$I$5,1),"")</f>
        <v/>
      </c>
      <c r="F141" s="30" t="str">
        <f>IF('Specifikacija troška'!A150&lt;&gt;"",'Opći obrazac'!$B$11,"")</f>
        <v/>
      </c>
      <c r="G141" s="30" t="str">
        <f>IF('Specifikacija troška'!A150&lt;&gt;"",'Opći obrazac'!$H$11,"")</f>
        <v/>
      </c>
      <c r="H141" s="30" t="str">
        <f>IF('Specifikacija troška'!A150&lt;&gt;"",'Opći obrazac'!$B$14,"")</f>
        <v/>
      </c>
      <c r="I141" s="30" t="str">
        <f>IF('Specifikacija troška'!A150&lt;&gt;"",'Opći obrazac'!$G$14,"")</f>
        <v/>
      </c>
      <c r="J141" s="30" t="str">
        <f>IF('Specifikacija troška'!A150&lt;&gt;"",'Opći obrazac'!$H$14,"")</f>
        <v/>
      </c>
      <c r="K141" s="30" t="str">
        <f>IF('Specifikacija troška'!A150&lt;&gt;"",'Opći obrazac'!$B$21,"")</f>
        <v/>
      </c>
      <c r="L141" s="30" t="str">
        <f>IF('Specifikacija troška'!A150&lt;&gt;"",'Opći obrazac'!$E$21,"")</f>
        <v/>
      </c>
      <c r="M141" s="30" t="str">
        <f>IF('Specifikacija troška'!A150&lt;&gt;"",'Opći obrazac'!#REF!,"")</f>
        <v/>
      </c>
      <c r="N141" s="30" t="str">
        <f>IF('Specifikacija troška'!A150&lt;&gt;"",'Opći obrazac'!$B$24,"")</f>
        <v/>
      </c>
      <c r="O141" s="30" t="str">
        <f>IF('Specifikacija troška'!A150&lt;&gt;"",'Opći obrazac'!$I$21,"")</f>
        <v/>
      </c>
      <c r="P141" s="30" t="str">
        <f>IF('Specifikacija troška'!A150&lt;&gt;"",'Opći obrazac'!$G$40,"")</f>
        <v/>
      </c>
      <c r="Q141" s="30" t="str">
        <f>IF('Specifikacija troška'!A150&lt;&gt;"",'Opći obrazac'!$G$42,"")</f>
        <v/>
      </c>
      <c r="R141" s="30" t="str">
        <f>IF('Specifikacija troška'!A150&lt;&gt;"",'Opći obrazac'!$G$44,"")</f>
        <v/>
      </c>
      <c r="S141" s="30" t="str">
        <f>IF('Specifikacija troška'!A150&lt;&gt;"",'Opći obrazac'!#REF!,"")</f>
        <v/>
      </c>
      <c r="T141" s="30"/>
      <c r="U141" s="30"/>
      <c r="V141" s="30"/>
      <c r="W141" s="30"/>
      <c r="X141" s="30"/>
      <c r="Y141" s="30" t="str">
        <f>IF('Specifikacija troška'!A150&lt;&gt;"",'Opći obrazac'!$G$46,"")</f>
        <v/>
      </c>
      <c r="Z141" s="30" t="str">
        <f>IF('Specifikacija troška'!A150&lt;&gt;"",'Opći obrazac'!$B$33,"")</f>
        <v/>
      </c>
      <c r="AA141" s="30" t="str">
        <f>IF('Specifikacija troška'!A150&lt;&gt;"",'Specifikacija troška'!B150,"")</f>
        <v/>
      </c>
      <c r="AB141" s="30" t="str">
        <f>IF('Specifikacija troška'!A150&lt;&gt;"",'Specifikacija troška'!#REF!,"")</f>
        <v/>
      </c>
      <c r="AC141" s="30" t="str">
        <f>IF('Specifikacija troška'!A150&lt;&gt;"",'Specifikacija troška'!#REF!,"")</f>
        <v/>
      </c>
      <c r="AD141" s="62" t="str">
        <f>IF('Specifikacija troška'!A150&lt;&gt;"",'Specifikacija troška'!#REF!,"")</f>
        <v/>
      </c>
      <c r="AE141" s="62" t="str">
        <f>IF('Specifikacija troška'!A150&lt;&gt;"",'Specifikacija troška'!E150,"")</f>
        <v/>
      </c>
      <c r="AF141" s="30" t="str">
        <f>IF('Specifikacija troška'!A150&lt;&gt;"",'Specifikacija troška'!C150,"")</f>
        <v/>
      </c>
      <c r="AG141" s="30" t="str">
        <f>IF('Specifikacija troška'!A150&lt;&gt;"",'Specifikacija troška'!F150,"")</f>
        <v/>
      </c>
      <c r="AH141" s="30"/>
      <c r="AI141" s="30"/>
      <c r="AJ141" s="30"/>
      <c r="AK141" s="30"/>
      <c r="AL141" s="30"/>
      <c r="AM141" s="30"/>
    </row>
    <row r="142" spans="1:39">
      <c r="A142" s="30" t="str">
        <f>IF('Specifikacija troška'!A151&lt;&gt;"",'Specifikacija troška'!A151,"")</f>
        <v/>
      </c>
      <c r="B142" s="30" t="str">
        <f>IF('Specifikacija troška'!A151&lt;&gt;"",CONCATENATE('Opći obrazac'!$F$33,"/",'Specifikacija troška'!A151),"")</f>
        <v/>
      </c>
      <c r="C142" s="30" t="str">
        <f>IF('Specifikacija troška'!A151&lt;&gt;"",'Opći obrazac'!$F$33,"")</f>
        <v/>
      </c>
      <c r="D142" s="30" t="str">
        <f>IF('Specifikacija troška'!A151&lt;&gt;"",LEFT('Opći obrazac'!$I$5,LEN('Opći obrazac'!$I$5)-1),"")</f>
        <v/>
      </c>
      <c r="E142" s="30" t="str">
        <f>IF('Specifikacija troška'!A151&lt;&gt;"",RIGHT('Opći obrazac'!$I$5,1),"")</f>
        <v/>
      </c>
      <c r="F142" s="30" t="str">
        <f>IF('Specifikacija troška'!A151&lt;&gt;"",'Opći obrazac'!$B$11,"")</f>
        <v/>
      </c>
      <c r="G142" s="30" t="str">
        <f>IF('Specifikacija troška'!A151&lt;&gt;"",'Opći obrazac'!$H$11,"")</f>
        <v/>
      </c>
      <c r="H142" s="30" t="str">
        <f>IF('Specifikacija troška'!A151&lt;&gt;"",'Opći obrazac'!$B$14,"")</f>
        <v/>
      </c>
      <c r="I142" s="30" t="str">
        <f>IF('Specifikacija troška'!A151&lt;&gt;"",'Opći obrazac'!$G$14,"")</f>
        <v/>
      </c>
      <c r="J142" s="30" t="str">
        <f>IF('Specifikacija troška'!A151&lt;&gt;"",'Opći obrazac'!$H$14,"")</f>
        <v/>
      </c>
      <c r="K142" s="30" t="str">
        <f>IF('Specifikacija troška'!A151&lt;&gt;"",'Opći obrazac'!$B$21,"")</f>
        <v/>
      </c>
      <c r="L142" s="30" t="str">
        <f>IF('Specifikacija troška'!A151&lt;&gt;"",'Opći obrazac'!$E$21,"")</f>
        <v/>
      </c>
      <c r="M142" s="30" t="str">
        <f>IF('Specifikacija troška'!A151&lt;&gt;"",'Opći obrazac'!#REF!,"")</f>
        <v/>
      </c>
      <c r="N142" s="30" t="str">
        <f>IF('Specifikacija troška'!A151&lt;&gt;"",'Opći obrazac'!$B$24,"")</f>
        <v/>
      </c>
      <c r="O142" s="30" t="str">
        <f>IF('Specifikacija troška'!A151&lt;&gt;"",'Opći obrazac'!$I$21,"")</f>
        <v/>
      </c>
      <c r="P142" s="30" t="str">
        <f>IF('Specifikacija troška'!A151&lt;&gt;"",'Opći obrazac'!$G$40,"")</f>
        <v/>
      </c>
      <c r="Q142" s="30" t="str">
        <f>IF('Specifikacija troška'!A151&lt;&gt;"",'Opći obrazac'!$G$42,"")</f>
        <v/>
      </c>
      <c r="R142" s="30" t="str">
        <f>IF('Specifikacija troška'!A151&lt;&gt;"",'Opći obrazac'!$G$44,"")</f>
        <v/>
      </c>
      <c r="S142" s="30" t="str">
        <f>IF('Specifikacija troška'!A151&lt;&gt;"",'Opći obrazac'!#REF!,"")</f>
        <v/>
      </c>
      <c r="T142" s="30"/>
      <c r="U142" s="30"/>
      <c r="V142" s="30"/>
      <c r="W142" s="30"/>
      <c r="X142" s="30"/>
      <c r="Y142" s="30" t="str">
        <f>IF('Specifikacija troška'!A151&lt;&gt;"",'Opći obrazac'!$G$46,"")</f>
        <v/>
      </c>
      <c r="Z142" s="30" t="str">
        <f>IF('Specifikacija troška'!A151&lt;&gt;"",'Opći obrazac'!$B$33,"")</f>
        <v/>
      </c>
      <c r="AA142" s="30" t="str">
        <f>IF('Specifikacija troška'!A151&lt;&gt;"",'Specifikacija troška'!B151,"")</f>
        <v/>
      </c>
      <c r="AB142" s="30" t="str">
        <f>IF('Specifikacija troška'!A151&lt;&gt;"",'Specifikacija troška'!#REF!,"")</f>
        <v/>
      </c>
      <c r="AC142" s="30" t="str">
        <f>IF('Specifikacija troška'!A151&lt;&gt;"",'Specifikacija troška'!#REF!,"")</f>
        <v/>
      </c>
      <c r="AD142" s="62" t="str">
        <f>IF('Specifikacija troška'!A151&lt;&gt;"",'Specifikacija troška'!#REF!,"")</f>
        <v/>
      </c>
      <c r="AE142" s="62" t="str">
        <f>IF('Specifikacija troška'!A151&lt;&gt;"",'Specifikacija troška'!E151,"")</f>
        <v/>
      </c>
      <c r="AF142" s="30" t="str">
        <f>IF('Specifikacija troška'!A151&lt;&gt;"",'Specifikacija troška'!C151,"")</f>
        <v/>
      </c>
      <c r="AG142" s="30" t="str">
        <f>IF('Specifikacija troška'!A151&lt;&gt;"",'Specifikacija troška'!F151,"")</f>
        <v/>
      </c>
      <c r="AH142" s="30"/>
      <c r="AI142" s="30"/>
      <c r="AJ142" s="30"/>
      <c r="AK142" s="30"/>
      <c r="AL142" s="30"/>
      <c r="AM142" s="30"/>
    </row>
    <row r="143" spans="1:39">
      <c r="A143" s="30" t="str">
        <f>IF('Specifikacija troška'!A152&lt;&gt;"",'Specifikacija troška'!A152,"")</f>
        <v/>
      </c>
      <c r="B143" s="30" t="str">
        <f>IF('Specifikacija troška'!A152&lt;&gt;"",CONCATENATE('Opći obrazac'!$F$33,"/",'Specifikacija troška'!A152),"")</f>
        <v/>
      </c>
      <c r="C143" s="30" t="str">
        <f>IF('Specifikacija troška'!A152&lt;&gt;"",'Opći obrazac'!$F$33,"")</f>
        <v/>
      </c>
      <c r="D143" s="30" t="str">
        <f>IF('Specifikacija troška'!A152&lt;&gt;"",LEFT('Opći obrazac'!$I$5,LEN('Opći obrazac'!$I$5)-1),"")</f>
        <v/>
      </c>
      <c r="E143" s="30" t="str">
        <f>IF('Specifikacija troška'!A152&lt;&gt;"",RIGHT('Opći obrazac'!$I$5,1),"")</f>
        <v/>
      </c>
      <c r="F143" s="30" t="str">
        <f>IF('Specifikacija troška'!A152&lt;&gt;"",'Opći obrazac'!$B$11,"")</f>
        <v/>
      </c>
      <c r="G143" s="30" t="str">
        <f>IF('Specifikacija troška'!A152&lt;&gt;"",'Opći obrazac'!$H$11,"")</f>
        <v/>
      </c>
      <c r="H143" s="30" t="str">
        <f>IF('Specifikacija troška'!A152&lt;&gt;"",'Opći obrazac'!$B$14,"")</f>
        <v/>
      </c>
      <c r="I143" s="30" t="str">
        <f>IF('Specifikacija troška'!A152&lt;&gt;"",'Opći obrazac'!$G$14,"")</f>
        <v/>
      </c>
      <c r="J143" s="30" t="str">
        <f>IF('Specifikacija troška'!A152&lt;&gt;"",'Opći obrazac'!$H$14,"")</f>
        <v/>
      </c>
      <c r="K143" s="30" t="str">
        <f>IF('Specifikacija troška'!A152&lt;&gt;"",'Opći obrazac'!$B$21,"")</f>
        <v/>
      </c>
      <c r="L143" s="30" t="str">
        <f>IF('Specifikacija troška'!A152&lt;&gt;"",'Opći obrazac'!$E$21,"")</f>
        <v/>
      </c>
      <c r="M143" s="30" t="str">
        <f>IF('Specifikacija troška'!A152&lt;&gt;"",'Opći obrazac'!#REF!,"")</f>
        <v/>
      </c>
      <c r="N143" s="30" t="str">
        <f>IF('Specifikacija troška'!A152&lt;&gt;"",'Opći obrazac'!$B$24,"")</f>
        <v/>
      </c>
      <c r="O143" s="30" t="str">
        <f>IF('Specifikacija troška'!A152&lt;&gt;"",'Opći obrazac'!$I$21,"")</f>
        <v/>
      </c>
      <c r="P143" s="30" t="str">
        <f>IF('Specifikacija troška'!A152&lt;&gt;"",'Opći obrazac'!$G$40,"")</f>
        <v/>
      </c>
      <c r="Q143" s="30" t="str">
        <f>IF('Specifikacija troška'!A152&lt;&gt;"",'Opći obrazac'!$G$42,"")</f>
        <v/>
      </c>
      <c r="R143" s="30" t="str">
        <f>IF('Specifikacija troška'!A152&lt;&gt;"",'Opći obrazac'!$G$44,"")</f>
        <v/>
      </c>
      <c r="S143" s="30" t="str">
        <f>IF('Specifikacija troška'!A152&lt;&gt;"",'Opći obrazac'!#REF!,"")</f>
        <v/>
      </c>
      <c r="T143" s="30"/>
      <c r="U143" s="30"/>
      <c r="V143" s="30"/>
      <c r="W143" s="30"/>
      <c r="X143" s="30"/>
      <c r="Y143" s="30" t="str">
        <f>IF('Specifikacija troška'!A152&lt;&gt;"",'Opći obrazac'!$G$46,"")</f>
        <v/>
      </c>
      <c r="Z143" s="30" t="str">
        <f>IF('Specifikacija troška'!A152&lt;&gt;"",'Opći obrazac'!$B$33,"")</f>
        <v/>
      </c>
      <c r="AA143" s="30" t="str">
        <f>IF('Specifikacija troška'!A152&lt;&gt;"",'Specifikacija troška'!B152,"")</f>
        <v/>
      </c>
      <c r="AB143" s="30" t="str">
        <f>IF('Specifikacija troška'!A152&lt;&gt;"",'Specifikacija troška'!#REF!,"")</f>
        <v/>
      </c>
      <c r="AC143" s="30" t="str">
        <f>IF('Specifikacija troška'!A152&lt;&gt;"",'Specifikacija troška'!#REF!,"")</f>
        <v/>
      </c>
      <c r="AD143" s="62" t="str">
        <f>IF('Specifikacija troška'!A152&lt;&gt;"",'Specifikacija troška'!#REF!,"")</f>
        <v/>
      </c>
      <c r="AE143" s="62" t="str">
        <f>IF('Specifikacija troška'!A152&lt;&gt;"",'Specifikacija troška'!E152,"")</f>
        <v/>
      </c>
      <c r="AF143" s="30" t="str">
        <f>IF('Specifikacija troška'!A152&lt;&gt;"",'Specifikacija troška'!C152,"")</f>
        <v/>
      </c>
      <c r="AG143" s="30" t="str">
        <f>IF('Specifikacija troška'!A152&lt;&gt;"",'Specifikacija troška'!F152,"")</f>
        <v/>
      </c>
      <c r="AH143" s="30"/>
      <c r="AI143" s="30"/>
      <c r="AJ143" s="30"/>
      <c r="AK143" s="30"/>
      <c r="AL143" s="30"/>
      <c r="AM143" s="30"/>
    </row>
    <row r="144" spans="1:39">
      <c r="A144" s="30" t="str">
        <f>IF('Specifikacija troška'!A153&lt;&gt;"",'Specifikacija troška'!A153,"")</f>
        <v/>
      </c>
      <c r="B144" s="30" t="str">
        <f>IF('Specifikacija troška'!A153&lt;&gt;"",CONCATENATE('Opći obrazac'!$F$33,"/",'Specifikacija troška'!A153),"")</f>
        <v/>
      </c>
      <c r="C144" s="30" t="str">
        <f>IF('Specifikacija troška'!A153&lt;&gt;"",'Opći obrazac'!$F$33,"")</f>
        <v/>
      </c>
      <c r="D144" s="30" t="str">
        <f>IF('Specifikacija troška'!A153&lt;&gt;"",LEFT('Opći obrazac'!$I$5,LEN('Opći obrazac'!$I$5)-1),"")</f>
        <v/>
      </c>
      <c r="E144" s="30" t="str">
        <f>IF('Specifikacija troška'!A153&lt;&gt;"",RIGHT('Opći obrazac'!$I$5,1),"")</f>
        <v/>
      </c>
      <c r="F144" s="30" t="str">
        <f>IF('Specifikacija troška'!A153&lt;&gt;"",'Opći obrazac'!$B$11,"")</f>
        <v/>
      </c>
      <c r="G144" s="30" t="str">
        <f>IF('Specifikacija troška'!A153&lt;&gt;"",'Opći obrazac'!$H$11,"")</f>
        <v/>
      </c>
      <c r="H144" s="30" t="str">
        <f>IF('Specifikacija troška'!A153&lt;&gt;"",'Opći obrazac'!$B$14,"")</f>
        <v/>
      </c>
      <c r="I144" s="30" t="str">
        <f>IF('Specifikacija troška'!A153&lt;&gt;"",'Opći obrazac'!$G$14,"")</f>
        <v/>
      </c>
      <c r="J144" s="30" t="str">
        <f>IF('Specifikacija troška'!A153&lt;&gt;"",'Opći obrazac'!$H$14,"")</f>
        <v/>
      </c>
      <c r="K144" s="30" t="str">
        <f>IF('Specifikacija troška'!A153&lt;&gt;"",'Opći obrazac'!$B$21,"")</f>
        <v/>
      </c>
      <c r="L144" s="30" t="str">
        <f>IF('Specifikacija troška'!A153&lt;&gt;"",'Opći obrazac'!$E$21,"")</f>
        <v/>
      </c>
      <c r="M144" s="30" t="str">
        <f>IF('Specifikacija troška'!A153&lt;&gt;"",'Opći obrazac'!#REF!,"")</f>
        <v/>
      </c>
      <c r="N144" s="30" t="str">
        <f>IF('Specifikacija troška'!A153&lt;&gt;"",'Opći obrazac'!$B$24,"")</f>
        <v/>
      </c>
      <c r="O144" s="30" t="str">
        <f>IF('Specifikacija troška'!A153&lt;&gt;"",'Opći obrazac'!$I$21,"")</f>
        <v/>
      </c>
      <c r="P144" s="30" t="str">
        <f>IF('Specifikacija troška'!A153&lt;&gt;"",'Opći obrazac'!$G$40,"")</f>
        <v/>
      </c>
      <c r="Q144" s="30" t="str">
        <f>IF('Specifikacija troška'!A153&lt;&gt;"",'Opći obrazac'!$G$42,"")</f>
        <v/>
      </c>
      <c r="R144" s="30" t="str">
        <f>IF('Specifikacija troška'!A153&lt;&gt;"",'Opći obrazac'!$G$44,"")</f>
        <v/>
      </c>
      <c r="S144" s="30" t="str">
        <f>IF('Specifikacija troška'!A153&lt;&gt;"",'Opći obrazac'!#REF!,"")</f>
        <v/>
      </c>
      <c r="T144" s="30"/>
      <c r="U144" s="30"/>
      <c r="V144" s="30"/>
      <c r="W144" s="30"/>
      <c r="X144" s="30"/>
      <c r="Y144" s="30" t="str">
        <f>IF('Specifikacija troška'!A153&lt;&gt;"",'Opći obrazac'!$G$46,"")</f>
        <v/>
      </c>
      <c r="Z144" s="30" t="str">
        <f>IF('Specifikacija troška'!A153&lt;&gt;"",'Opći obrazac'!$B$33,"")</f>
        <v/>
      </c>
      <c r="AA144" s="30" t="str">
        <f>IF('Specifikacija troška'!A153&lt;&gt;"",'Specifikacija troška'!B153,"")</f>
        <v/>
      </c>
      <c r="AB144" s="30" t="str">
        <f>IF('Specifikacija troška'!A153&lt;&gt;"",'Specifikacija troška'!#REF!,"")</f>
        <v/>
      </c>
      <c r="AC144" s="30" t="str">
        <f>IF('Specifikacija troška'!A153&lt;&gt;"",'Specifikacija troška'!#REF!,"")</f>
        <v/>
      </c>
      <c r="AD144" s="62" t="str">
        <f>IF('Specifikacija troška'!A153&lt;&gt;"",'Specifikacija troška'!#REF!,"")</f>
        <v/>
      </c>
      <c r="AE144" s="62" t="str">
        <f>IF('Specifikacija troška'!A153&lt;&gt;"",'Specifikacija troška'!E153,"")</f>
        <v/>
      </c>
      <c r="AF144" s="30" t="str">
        <f>IF('Specifikacija troška'!A153&lt;&gt;"",'Specifikacija troška'!C153,"")</f>
        <v/>
      </c>
      <c r="AG144" s="30" t="str">
        <f>IF('Specifikacija troška'!A153&lt;&gt;"",'Specifikacija troška'!F153,"")</f>
        <v/>
      </c>
      <c r="AH144" s="30"/>
      <c r="AI144" s="30"/>
      <c r="AJ144" s="30"/>
      <c r="AK144" s="30"/>
      <c r="AL144" s="30"/>
      <c r="AM144" s="30"/>
    </row>
    <row r="145" spans="1:39">
      <c r="A145" s="30" t="str">
        <f>IF('Specifikacija troška'!A154&lt;&gt;"",'Specifikacija troška'!A154,"")</f>
        <v/>
      </c>
      <c r="B145" s="30" t="str">
        <f>IF('Specifikacija troška'!A154&lt;&gt;"",CONCATENATE('Opći obrazac'!$F$33,"/",'Specifikacija troška'!A154),"")</f>
        <v/>
      </c>
      <c r="C145" s="30" t="str">
        <f>IF('Specifikacija troška'!A154&lt;&gt;"",'Opći obrazac'!$F$33,"")</f>
        <v/>
      </c>
      <c r="D145" s="30" t="str">
        <f>IF('Specifikacija troška'!A154&lt;&gt;"",LEFT('Opći obrazac'!$I$5,LEN('Opći obrazac'!$I$5)-1),"")</f>
        <v/>
      </c>
      <c r="E145" s="30" t="str">
        <f>IF('Specifikacija troška'!A154&lt;&gt;"",RIGHT('Opći obrazac'!$I$5,1),"")</f>
        <v/>
      </c>
      <c r="F145" s="30" t="str">
        <f>IF('Specifikacija troška'!A154&lt;&gt;"",'Opći obrazac'!$B$11,"")</f>
        <v/>
      </c>
      <c r="G145" s="30" t="str">
        <f>IF('Specifikacija troška'!A154&lt;&gt;"",'Opći obrazac'!$H$11,"")</f>
        <v/>
      </c>
      <c r="H145" s="30" t="str">
        <f>IF('Specifikacija troška'!A154&lt;&gt;"",'Opći obrazac'!$B$14,"")</f>
        <v/>
      </c>
      <c r="I145" s="30" t="str">
        <f>IF('Specifikacija troška'!A154&lt;&gt;"",'Opći obrazac'!$G$14,"")</f>
        <v/>
      </c>
      <c r="J145" s="30" t="str">
        <f>IF('Specifikacija troška'!A154&lt;&gt;"",'Opći obrazac'!$H$14,"")</f>
        <v/>
      </c>
      <c r="K145" s="30" t="str">
        <f>IF('Specifikacija troška'!A154&lt;&gt;"",'Opći obrazac'!$B$21,"")</f>
        <v/>
      </c>
      <c r="L145" s="30" t="str">
        <f>IF('Specifikacija troška'!A154&lt;&gt;"",'Opći obrazac'!$E$21,"")</f>
        <v/>
      </c>
      <c r="M145" s="30" t="str">
        <f>IF('Specifikacija troška'!A154&lt;&gt;"",'Opći obrazac'!#REF!,"")</f>
        <v/>
      </c>
      <c r="N145" s="30" t="str">
        <f>IF('Specifikacija troška'!A154&lt;&gt;"",'Opći obrazac'!$B$24,"")</f>
        <v/>
      </c>
      <c r="O145" s="30" t="str">
        <f>IF('Specifikacija troška'!A154&lt;&gt;"",'Opći obrazac'!$I$21,"")</f>
        <v/>
      </c>
      <c r="P145" s="30" t="str">
        <f>IF('Specifikacija troška'!A154&lt;&gt;"",'Opći obrazac'!$G$40,"")</f>
        <v/>
      </c>
      <c r="Q145" s="30" t="str">
        <f>IF('Specifikacija troška'!A154&lt;&gt;"",'Opći obrazac'!$G$42,"")</f>
        <v/>
      </c>
      <c r="R145" s="30" t="str">
        <f>IF('Specifikacija troška'!A154&lt;&gt;"",'Opći obrazac'!$G$44,"")</f>
        <v/>
      </c>
      <c r="S145" s="30" t="str">
        <f>IF('Specifikacija troška'!A154&lt;&gt;"",'Opći obrazac'!#REF!,"")</f>
        <v/>
      </c>
      <c r="T145" s="30"/>
      <c r="U145" s="30"/>
      <c r="V145" s="30"/>
      <c r="W145" s="30"/>
      <c r="X145" s="30"/>
      <c r="Y145" s="30" t="str">
        <f>IF('Specifikacija troška'!A154&lt;&gt;"",'Opći obrazac'!$G$46,"")</f>
        <v/>
      </c>
      <c r="Z145" s="30" t="str">
        <f>IF('Specifikacija troška'!A154&lt;&gt;"",'Opći obrazac'!$B$33,"")</f>
        <v/>
      </c>
      <c r="AA145" s="30" t="str">
        <f>IF('Specifikacija troška'!A154&lt;&gt;"",'Specifikacija troška'!B154,"")</f>
        <v/>
      </c>
      <c r="AB145" s="30" t="str">
        <f>IF('Specifikacija troška'!A154&lt;&gt;"",'Specifikacija troška'!#REF!,"")</f>
        <v/>
      </c>
      <c r="AC145" s="30" t="str">
        <f>IF('Specifikacija troška'!A154&lt;&gt;"",'Specifikacija troška'!#REF!,"")</f>
        <v/>
      </c>
      <c r="AD145" s="62" t="str">
        <f>IF('Specifikacija troška'!A154&lt;&gt;"",'Specifikacija troška'!#REF!,"")</f>
        <v/>
      </c>
      <c r="AE145" s="62" t="str">
        <f>IF('Specifikacija troška'!A154&lt;&gt;"",'Specifikacija troška'!E154,"")</f>
        <v/>
      </c>
      <c r="AF145" s="30" t="str">
        <f>IF('Specifikacija troška'!A154&lt;&gt;"",'Specifikacija troška'!C154,"")</f>
        <v/>
      </c>
      <c r="AG145" s="30" t="str">
        <f>IF('Specifikacija troška'!A154&lt;&gt;"",'Specifikacija troška'!F154,"")</f>
        <v/>
      </c>
      <c r="AH145" s="30"/>
      <c r="AI145" s="30"/>
      <c r="AJ145" s="30"/>
      <c r="AK145" s="30"/>
      <c r="AL145" s="30"/>
      <c r="AM145" s="30"/>
    </row>
    <row r="146" spans="1:39">
      <c r="A146" s="30" t="str">
        <f>IF('Specifikacija troška'!A155&lt;&gt;"",'Specifikacija troška'!A155,"")</f>
        <v/>
      </c>
      <c r="B146" s="30" t="str">
        <f>IF('Specifikacija troška'!A155&lt;&gt;"",CONCATENATE('Opći obrazac'!$F$33,"/",'Specifikacija troška'!A155),"")</f>
        <v/>
      </c>
      <c r="C146" s="30" t="str">
        <f>IF('Specifikacija troška'!A155&lt;&gt;"",'Opći obrazac'!$F$33,"")</f>
        <v/>
      </c>
      <c r="D146" s="30" t="str">
        <f>IF('Specifikacija troška'!A155&lt;&gt;"",LEFT('Opći obrazac'!$I$5,LEN('Opći obrazac'!$I$5)-1),"")</f>
        <v/>
      </c>
      <c r="E146" s="30" t="str">
        <f>IF('Specifikacija troška'!A155&lt;&gt;"",RIGHT('Opći obrazac'!$I$5,1),"")</f>
        <v/>
      </c>
      <c r="F146" s="30" t="str">
        <f>IF('Specifikacija troška'!A155&lt;&gt;"",'Opći obrazac'!$B$11,"")</f>
        <v/>
      </c>
      <c r="G146" s="30" t="str">
        <f>IF('Specifikacija troška'!A155&lt;&gt;"",'Opći obrazac'!$H$11,"")</f>
        <v/>
      </c>
      <c r="H146" s="30" t="str">
        <f>IF('Specifikacija troška'!A155&lt;&gt;"",'Opći obrazac'!$B$14,"")</f>
        <v/>
      </c>
      <c r="I146" s="30" t="str">
        <f>IF('Specifikacija troška'!A155&lt;&gt;"",'Opći obrazac'!$G$14,"")</f>
        <v/>
      </c>
      <c r="J146" s="30" t="str">
        <f>IF('Specifikacija troška'!A155&lt;&gt;"",'Opći obrazac'!$H$14,"")</f>
        <v/>
      </c>
      <c r="K146" s="30" t="str">
        <f>IF('Specifikacija troška'!A155&lt;&gt;"",'Opći obrazac'!$B$21,"")</f>
        <v/>
      </c>
      <c r="L146" s="30" t="str">
        <f>IF('Specifikacija troška'!A155&lt;&gt;"",'Opći obrazac'!$E$21,"")</f>
        <v/>
      </c>
      <c r="M146" s="30" t="str">
        <f>IF('Specifikacija troška'!A155&lt;&gt;"",'Opći obrazac'!#REF!,"")</f>
        <v/>
      </c>
      <c r="N146" s="30" t="str">
        <f>IF('Specifikacija troška'!A155&lt;&gt;"",'Opći obrazac'!$B$24,"")</f>
        <v/>
      </c>
      <c r="O146" s="30" t="str">
        <f>IF('Specifikacija troška'!A155&lt;&gt;"",'Opći obrazac'!$I$21,"")</f>
        <v/>
      </c>
      <c r="P146" s="30" t="str">
        <f>IF('Specifikacija troška'!A155&lt;&gt;"",'Opći obrazac'!$G$40,"")</f>
        <v/>
      </c>
      <c r="Q146" s="30" t="str">
        <f>IF('Specifikacija troška'!A155&lt;&gt;"",'Opći obrazac'!$G$42,"")</f>
        <v/>
      </c>
      <c r="R146" s="30" t="str">
        <f>IF('Specifikacija troška'!A155&lt;&gt;"",'Opći obrazac'!$G$44,"")</f>
        <v/>
      </c>
      <c r="S146" s="30" t="str">
        <f>IF('Specifikacija troška'!A155&lt;&gt;"",'Opći obrazac'!#REF!,"")</f>
        <v/>
      </c>
      <c r="T146" s="30"/>
      <c r="U146" s="30"/>
      <c r="V146" s="30"/>
      <c r="W146" s="30"/>
      <c r="X146" s="30"/>
      <c r="Y146" s="30" t="str">
        <f>IF('Specifikacija troška'!A155&lt;&gt;"",'Opći obrazac'!$G$46,"")</f>
        <v/>
      </c>
      <c r="Z146" s="30" t="str">
        <f>IF('Specifikacija troška'!A155&lt;&gt;"",'Opći obrazac'!$B$33,"")</f>
        <v/>
      </c>
      <c r="AA146" s="30" t="str">
        <f>IF('Specifikacija troška'!A155&lt;&gt;"",'Specifikacija troška'!B155,"")</f>
        <v/>
      </c>
      <c r="AB146" s="30" t="str">
        <f>IF('Specifikacija troška'!A155&lt;&gt;"",'Specifikacija troška'!#REF!,"")</f>
        <v/>
      </c>
      <c r="AC146" s="30" t="str">
        <f>IF('Specifikacija troška'!A155&lt;&gt;"",'Specifikacija troška'!#REF!,"")</f>
        <v/>
      </c>
      <c r="AD146" s="62" t="str">
        <f>IF('Specifikacija troška'!A155&lt;&gt;"",'Specifikacija troška'!#REF!,"")</f>
        <v/>
      </c>
      <c r="AE146" s="62" t="str">
        <f>IF('Specifikacija troška'!A155&lt;&gt;"",'Specifikacija troška'!E155,"")</f>
        <v/>
      </c>
      <c r="AF146" s="30" t="str">
        <f>IF('Specifikacija troška'!A155&lt;&gt;"",'Specifikacija troška'!C155,"")</f>
        <v/>
      </c>
      <c r="AG146" s="30" t="str">
        <f>IF('Specifikacija troška'!A155&lt;&gt;"",'Specifikacija troška'!F155,"")</f>
        <v/>
      </c>
      <c r="AH146" s="30"/>
      <c r="AI146" s="30"/>
      <c r="AJ146" s="30"/>
      <c r="AK146" s="30"/>
      <c r="AL146" s="30"/>
      <c r="AM146" s="30"/>
    </row>
    <row r="147" spans="1:39">
      <c r="A147" s="30" t="str">
        <f>IF('Specifikacija troška'!A156&lt;&gt;"",'Specifikacija troška'!A156,"")</f>
        <v/>
      </c>
      <c r="B147" s="30" t="str">
        <f>IF('Specifikacija troška'!A156&lt;&gt;"",CONCATENATE('Opći obrazac'!$F$33,"/",'Specifikacija troška'!A156),"")</f>
        <v/>
      </c>
      <c r="C147" s="30" t="str">
        <f>IF('Specifikacija troška'!A156&lt;&gt;"",'Opći obrazac'!$F$33,"")</f>
        <v/>
      </c>
      <c r="D147" s="30" t="str">
        <f>IF('Specifikacija troška'!A156&lt;&gt;"",LEFT('Opći obrazac'!$I$5,LEN('Opći obrazac'!$I$5)-1),"")</f>
        <v/>
      </c>
      <c r="E147" s="30" t="str">
        <f>IF('Specifikacija troška'!A156&lt;&gt;"",RIGHT('Opći obrazac'!$I$5,1),"")</f>
        <v/>
      </c>
      <c r="F147" s="30" t="str">
        <f>IF('Specifikacija troška'!A156&lt;&gt;"",'Opći obrazac'!$B$11,"")</f>
        <v/>
      </c>
      <c r="G147" s="30" t="str">
        <f>IF('Specifikacija troška'!A156&lt;&gt;"",'Opći obrazac'!$H$11,"")</f>
        <v/>
      </c>
      <c r="H147" s="30" t="str">
        <f>IF('Specifikacija troška'!A156&lt;&gt;"",'Opći obrazac'!$B$14,"")</f>
        <v/>
      </c>
      <c r="I147" s="30" t="str">
        <f>IF('Specifikacija troška'!A156&lt;&gt;"",'Opći obrazac'!$G$14,"")</f>
        <v/>
      </c>
      <c r="J147" s="30" t="str">
        <f>IF('Specifikacija troška'!A156&lt;&gt;"",'Opći obrazac'!$H$14,"")</f>
        <v/>
      </c>
      <c r="K147" s="30" t="str">
        <f>IF('Specifikacija troška'!A156&lt;&gt;"",'Opći obrazac'!$B$21,"")</f>
        <v/>
      </c>
      <c r="L147" s="30" t="str">
        <f>IF('Specifikacija troška'!A156&lt;&gt;"",'Opći obrazac'!$E$21,"")</f>
        <v/>
      </c>
      <c r="M147" s="30" t="str">
        <f>IF('Specifikacija troška'!A156&lt;&gt;"",'Opći obrazac'!#REF!,"")</f>
        <v/>
      </c>
      <c r="N147" s="30" t="str">
        <f>IF('Specifikacija troška'!A156&lt;&gt;"",'Opći obrazac'!$B$24,"")</f>
        <v/>
      </c>
      <c r="O147" s="30" t="str">
        <f>IF('Specifikacija troška'!A156&lt;&gt;"",'Opći obrazac'!$I$21,"")</f>
        <v/>
      </c>
      <c r="P147" s="30" t="str">
        <f>IF('Specifikacija troška'!A156&lt;&gt;"",'Opći obrazac'!$G$40,"")</f>
        <v/>
      </c>
      <c r="Q147" s="30" t="str">
        <f>IF('Specifikacija troška'!A156&lt;&gt;"",'Opći obrazac'!$G$42,"")</f>
        <v/>
      </c>
      <c r="R147" s="30" t="str">
        <f>IF('Specifikacija troška'!A156&lt;&gt;"",'Opći obrazac'!$G$44,"")</f>
        <v/>
      </c>
      <c r="S147" s="30" t="str">
        <f>IF('Specifikacija troška'!A156&lt;&gt;"",'Opći obrazac'!#REF!,"")</f>
        <v/>
      </c>
      <c r="T147" s="30"/>
      <c r="U147" s="30"/>
      <c r="V147" s="30"/>
      <c r="W147" s="30"/>
      <c r="X147" s="30"/>
      <c r="Y147" s="30" t="str">
        <f>IF('Specifikacija troška'!A156&lt;&gt;"",'Opći obrazac'!$G$46,"")</f>
        <v/>
      </c>
      <c r="Z147" s="30" t="str">
        <f>IF('Specifikacija troška'!A156&lt;&gt;"",'Opći obrazac'!$B$33,"")</f>
        <v/>
      </c>
      <c r="AA147" s="30" t="str">
        <f>IF('Specifikacija troška'!A156&lt;&gt;"",'Specifikacija troška'!B156,"")</f>
        <v/>
      </c>
      <c r="AB147" s="30" t="str">
        <f>IF('Specifikacija troška'!A156&lt;&gt;"",'Specifikacija troška'!#REF!,"")</f>
        <v/>
      </c>
      <c r="AC147" s="30" t="str">
        <f>IF('Specifikacija troška'!A156&lt;&gt;"",'Specifikacija troška'!#REF!,"")</f>
        <v/>
      </c>
      <c r="AD147" s="62" t="str">
        <f>IF('Specifikacija troška'!A156&lt;&gt;"",'Specifikacija troška'!#REF!,"")</f>
        <v/>
      </c>
      <c r="AE147" s="62" t="str">
        <f>IF('Specifikacija troška'!A156&lt;&gt;"",'Specifikacija troška'!E156,"")</f>
        <v/>
      </c>
      <c r="AF147" s="30" t="str">
        <f>IF('Specifikacija troška'!A156&lt;&gt;"",'Specifikacija troška'!C156,"")</f>
        <v/>
      </c>
      <c r="AG147" s="30" t="str">
        <f>IF('Specifikacija troška'!A156&lt;&gt;"",'Specifikacija troška'!F156,"")</f>
        <v/>
      </c>
      <c r="AH147" s="30"/>
      <c r="AI147" s="30"/>
      <c r="AJ147" s="30"/>
      <c r="AK147" s="30"/>
      <c r="AL147" s="30"/>
      <c r="AM147" s="30"/>
    </row>
    <row r="148" spans="1:39">
      <c r="A148" s="30" t="str">
        <f>IF('Specifikacija troška'!A157&lt;&gt;"",'Specifikacija troška'!A157,"")</f>
        <v/>
      </c>
      <c r="B148" s="30" t="str">
        <f>IF('Specifikacija troška'!A157&lt;&gt;"",CONCATENATE('Opći obrazac'!$F$33,"/",'Specifikacija troška'!A157),"")</f>
        <v/>
      </c>
      <c r="C148" s="30" t="str">
        <f>IF('Specifikacija troška'!A157&lt;&gt;"",'Opći obrazac'!$F$33,"")</f>
        <v/>
      </c>
      <c r="D148" s="30" t="str">
        <f>IF('Specifikacija troška'!A157&lt;&gt;"",LEFT('Opći obrazac'!$I$5,LEN('Opći obrazac'!$I$5)-1),"")</f>
        <v/>
      </c>
      <c r="E148" s="30" t="str">
        <f>IF('Specifikacija troška'!A157&lt;&gt;"",RIGHT('Opći obrazac'!$I$5,1),"")</f>
        <v/>
      </c>
      <c r="F148" s="30" t="str">
        <f>IF('Specifikacija troška'!A157&lt;&gt;"",'Opći obrazac'!$B$11,"")</f>
        <v/>
      </c>
      <c r="G148" s="30" t="str">
        <f>IF('Specifikacija troška'!A157&lt;&gt;"",'Opći obrazac'!$H$11,"")</f>
        <v/>
      </c>
      <c r="H148" s="30" t="str">
        <f>IF('Specifikacija troška'!A157&lt;&gt;"",'Opći obrazac'!$B$14,"")</f>
        <v/>
      </c>
      <c r="I148" s="30" t="str">
        <f>IF('Specifikacija troška'!A157&lt;&gt;"",'Opći obrazac'!$G$14,"")</f>
        <v/>
      </c>
      <c r="J148" s="30" t="str">
        <f>IF('Specifikacija troška'!A157&lt;&gt;"",'Opći obrazac'!$H$14,"")</f>
        <v/>
      </c>
      <c r="K148" s="30" t="str">
        <f>IF('Specifikacija troška'!A157&lt;&gt;"",'Opći obrazac'!$B$21,"")</f>
        <v/>
      </c>
      <c r="L148" s="30" t="str">
        <f>IF('Specifikacija troška'!A157&lt;&gt;"",'Opći obrazac'!$E$21,"")</f>
        <v/>
      </c>
      <c r="M148" s="30" t="str">
        <f>IF('Specifikacija troška'!A157&lt;&gt;"",'Opći obrazac'!#REF!,"")</f>
        <v/>
      </c>
      <c r="N148" s="30" t="str">
        <f>IF('Specifikacija troška'!A157&lt;&gt;"",'Opći obrazac'!$B$24,"")</f>
        <v/>
      </c>
      <c r="O148" s="30" t="str">
        <f>IF('Specifikacija troška'!A157&lt;&gt;"",'Opći obrazac'!$I$21,"")</f>
        <v/>
      </c>
      <c r="P148" s="30" t="str">
        <f>IF('Specifikacija troška'!A157&lt;&gt;"",'Opći obrazac'!$G$40,"")</f>
        <v/>
      </c>
      <c r="Q148" s="30" t="str">
        <f>IF('Specifikacija troška'!A157&lt;&gt;"",'Opći obrazac'!$G$42,"")</f>
        <v/>
      </c>
      <c r="R148" s="30" t="str">
        <f>IF('Specifikacija troška'!A157&lt;&gt;"",'Opći obrazac'!$G$44,"")</f>
        <v/>
      </c>
      <c r="S148" s="30" t="str">
        <f>IF('Specifikacija troška'!A157&lt;&gt;"",'Opći obrazac'!#REF!,"")</f>
        <v/>
      </c>
      <c r="T148" s="30"/>
      <c r="U148" s="30"/>
      <c r="V148" s="30"/>
      <c r="W148" s="30"/>
      <c r="X148" s="30"/>
      <c r="Y148" s="30" t="str">
        <f>IF('Specifikacija troška'!A157&lt;&gt;"",'Opći obrazac'!$G$46,"")</f>
        <v/>
      </c>
      <c r="Z148" s="30" t="str">
        <f>IF('Specifikacija troška'!A157&lt;&gt;"",'Opći obrazac'!$B$33,"")</f>
        <v/>
      </c>
      <c r="AA148" s="30" t="str">
        <f>IF('Specifikacija troška'!A157&lt;&gt;"",'Specifikacija troška'!B157,"")</f>
        <v/>
      </c>
      <c r="AB148" s="30" t="str">
        <f>IF('Specifikacija troška'!A157&lt;&gt;"",'Specifikacija troška'!#REF!,"")</f>
        <v/>
      </c>
      <c r="AC148" s="30" t="str">
        <f>IF('Specifikacija troška'!A157&lt;&gt;"",'Specifikacija troška'!#REF!,"")</f>
        <v/>
      </c>
      <c r="AD148" s="62" t="str">
        <f>IF('Specifikacija troška'!A157&lt;&gt;"",'Specifikacija troška'!#REF!,"")</f>
        <v/>
      </c>
      <c r="AE148" s="62" t="str">
        <f>IF('Specifikacija troška'!A157&lt;&gt;"",'Specifikacija troška'!E157,"")</f>
        <v/>
      </c>
      <c r="AF148" s="30" t="str">
        <f>IF('Specifikacija troška'!A157&lt;&gt;"",'Specifikacija troška'!C157,"")</f>
        <v/>
      </c>
      <c r="AG148" s="30" t="str">
        <f>IF('Specifikacija troška'!A157&lt;&gt;"",'Specifikacija troška'!F157,"")</f>
        <v/>
      </c>
      <c r="AH148" s="30"/>
      <c r="AI148" s="30"/>
      <c r="AJ148" s="30"/>
      <c r="AK148" s="30"/>
      <c r="AL148" s="30"/>
      <c r="AM148" s="30"/>
    </row>
    <row r="149" spans="1:39">
      <c r="A149" s="30" t="str">
        <f>IF('Specifikacija troška'!A158&lt;&gt;"",'Specifikacija troška'!A158,"")</f>
        <v/>
      </c>
      <c r="B149" s="30" t="str">
        <f>IF('Specifikacija troška'!A158&lt;&gt;"",CONCATENATE('Opći obrazac'!$F$33,"/",'Specifikacija troška'!A158),"")</f>
        <v/>
      </c>
      <c r="C149" s="30" t="str">
        <f>IF('Specifikacija troška'!A158&lt;&gt;"",'Opći obrazac'!$F$33,"")</f>
        <v/>
      </c>
      <c r="D149" s="30" t="str">
        <f>IF('Specifikacija troška'!A158&lt;&gt;"",LEFT('Opći obrazac'!$I$5,LEN('Opći obrazac'!$I$5)-1),"")</f>
        <v/>
      </c>
      <c r="E149" s="30" t="str">
        <f>IF('Specifikacija troška'!A158&lt;&gt;"",RIGHT('Opći obrazac'!$I$5,1),"")</f>
        <v/>
      </c>
      <c r="F149" s="30" t="str">
        <f>IF('Specifikacija troška'!A158&lt;&gt;"",'Opći obrazac'!$B$11,"")</f>
        <v/>
      </c>
      <c r="G149" s="30" t="str">
        <f>IF('Specifikacija troška'!A158&lt;&gt;"",'Opći obrazac'!$H$11,"")</f>
        <v/>
      </c>
      <c r="H149" s="30" t="str">
        <f>IF('Specifikacija troška'!A158&lt;&gt;"",'Opći obrazac'!$B$14,"")</f>
        <v/>
      </c>
      <c r="I149" s="30" t="str">
        <f>IF('Specifikacija troška'!A158&lt;&gt;"",'Opći obrazac'!$G$14,"")</f>
        <v/>
      </c>
      <c r="J149" s="30" t="str">
        <f>IF('Specifikacija troška'!A158&lt;&gt;"",'Opći obrazac'!$H$14,"")</f>
        <v/>
      </c>
      <c r="K149" s="30" t="str">
        <f>IF('Specifikacija troška'!A158&lt;&gt;"",'Opći obrazac'!$B$21,"")</f>
        <v/>
      </c>
      <c r="L149" s="30" t="str">
        <f>IF('Specifikacija troška'!A158&lt;&gt;"",'Opći obrazac'!$E$21,"")</f>
        <v/>
      </c>
      <c r="M149" s="30" t="str">
        <f>IF('Specifikacija troška'!A158&lt;&gt;"",'Opći obrazac'!#REF!,"")</f>
        <v/>
      </c>
      <c r="N149" s="30" t="str">
        <f>IF('Specifikacija troška'!A158&lt;&gt;"",'Opći obrazac'!$B$24,"")</f>
        <v/>
      </c>
      <c r="O149" s="30" t="str">
        <f>IF('Specifikacija troška'!A158&lt;&gt;"",'Opći obrazac'!$I$21,"")</f>
        <v/>
      </c>
      <c r="P149" s="30" t="str">
        <f>IF('Specifikacija troška'!A158&lt;&gt;"",'Opći obrazac'!$G$40,"")</f>
        <v/>
      </c>
      <c r="Q149" s="30" t="str">
        <f>IF('Specifikacija troška'!A158&lt;&gt;"",'Opći obrazac'!$G$42,"")</f>
        <v/>
      </c>
      <c r="R149" s="30" t="str">
        <f>IF('Specifikacija troška'!A158&lt;&gt;"",'Opći obrazac'!$G$44,"")</f>
        <v/>
      </c>
      <c r="S149" s="30" t="str">
        <f>IF('Specifikacija troška'!A158&lt;&gt;"",'Opći obrazac'!#REF!,"")</f>
        <v/>
      </c>
      <c r="T149" s="30"/>
      <c r="U149" s="30"/>
      <c r="V149" s="30"/>
      <c r="W149" s="30"/>
      <c r="X149" s="30"/>
      <c r="Y149" s="30" t="str">
        <f>IF('Specifikacija troška'!A158&lt;&gt;"",'Opći obrazac'!$G$46,"")</f>
        <v/>
      </c>
      <c r="Z149" s="30" t="str">
        <f>IF('Specifikacija troška'!A158&lt;&gt;"",'Opći obrazac'!$B$33,"")</f>
        <v/>
      </c>
      <c r="AA149" s="30" t="str">
        <f>IF('Specifikacija troška'!A158&lt;&gt;"",'Specifikacija troška'!B158,"")</f>
        <v/>
      </c>
      <c r="AB149" s="30" t="str">
        <f>IF('Specifikacija troška'!A158&lt;&gt;"",'Specifikacija troška'!#REF!,"")</f>
        <v/>
      </c>
      <c r="AC149" s="30" t="str">
        <f>IF('Specifikacija troška'!A158&lt;&gt;"",'Specifikacija troška'!#REF!,"")</f>
        <v/>
      </c>
      <c r="AD149" s="62" t="str">
        <f>IF('Specifikacija troška'!A158&lt;&gt;"",'Specifikacija troška'!#REF!,"")</f>
        <v/>
      </c>
      <c r="AE149" s="62" t="str">
        <f>IF('Specifikacija troška'!A158&lt;&gt;"",'Specifikacija troška'!E158,"")</f>
        <v/>
      </c>
      <c r="AF149" s="30" t="str">
        <f>IF('Specifikacija troška'!A158&lt;&gt;"",'Specifikacija troška'!C158,"")</f>
        <v/>
      </c>
      <c r="AG149" s="30" t="str">
        <f>IF('Specifikacija troška'!A158&lt;&gt;"",'Specifikacija troška'!F158,"")</f>
        <v/>
      </c>
      <c r="AH149" s="30"/>
      <c r="AI149" s="30"/>
      <c r="AJ149" s="30"/>
      <c r="AK149" s="30"/>
      <c r="AL149" s="30"/>
      <c r="AM149" s="30"/>
    </row>
    <row r="150" spans="1:39">
      <c r="A150" s="30" t="str">
        <f>IF('Specifikacija troška'!A159&lt;&gt;"",'Specifikacija troška'!A159,"")</f>
        <v/>
      </c>
      <c r="B150" s="30" t="str">
        <f>IF('Specifikacija troška'!A159&lt;&gt;"",CONCATENATE('Opći obrazac'!$F$33,"/",'Specifikacija troška'!A159),"")</f>
        <v/>
      </c>
      <c r="C150" s="30" t="str">
        <f>IF('Specifikacija troška'!A159&lt;&gt;"",'Opći obrazac'!$F$33,"")</f>
        <v/>
      </c>
      <c r="D150" s="30" t="str">
        <f>IF('Specifikacija troška'!A159&lt;&gt;"",LEFT('Opći obrazac'!$I$5,LEN('Opći obrazac'!$I$5)-1),"")</f>
        <v/>
      </c>
      <c r="E150" s="30" t="str">
        <f>IF('Specifikacija troška'!A159&lt;&gt;"",RIGHT('Opći obrazac'!$I$5,1),"")</f>
        <v/>
      </c>
      <c r="F150" s="30" t="str">
        <f>IF('Specifikacija troška'!A159&lt;&gt;"",'Opći obrazac'!$B$11,"")</f>
        <v/>
      </c>
      <c r="G150" s="30" t="str">
        <f>IF('Specifikacija troška'!A159&lt;&gt;"",'Opći obrazac'!$H$11,"")</f>
        <v/>
      </c>
      <c r="H150" s="30" t="str">
        <f>IF('Specifikacija troška'!A159&lt;&gt;"",'Opći obrazac'!$B$14,"")</f>
        <v/>
      </c>
      <c r="I150" s="30" t="str">
        <f>IF('Specifikacija troška'!A159&lt;&gt;"",'Opći obrazac'!$G$14,"")</f>
        <v/>
      </c>
      <c r="J150" s="30" t="str">
        <f>IF('Specifikacija troška'!A159&lt;&gt;"",'Opći obrazac'!$H$14,"")</f>
        <v/>
      </c>
      <c r="K150" s="30" t="str">
        <f>IF('Specifikacija troška'!A159&lt;&gt;"",'Opći obrazac'!$B$21,"")</f>
        <v/>
      </c>
      <c r="L150" s="30" t="str">
        <f>IF('Specifikacija troška'!A159&lt;&gt;"",'Opći obrazac'!$E$21,"")</f>
        <v/>
      </c>
      <c r="M150" s="30" t="str">
        <f>IF('Specifikacija troška'!A159&lt;&gt;"",'Opći obrazac'!#REF!,"")</f>
        <v/>
      </c>
      <c r="N150" s="30" t="str">
        <f>IF('Specifikacija troška'!A159&lt;&gt;"",'Opći obrazac'!$B$24,"")</f>
        <v/>
      </c>
      <c r="O150" s="30" t="str">
        <f>IF('Specifikacija troška'!A159&lt;&gt;"",'Opći obrazac'!$I$21,"")</f>
        <v/>
      </c>
      <c r="P150" s="30" t="str">
        <f>IF('Specifikacija troška'!A159&lt;&gt;"",'Opći obrazac'!$G$40,"")</f>
        <v/>
      </c>
      <c r="Q150" s="30" t="str">
        <f>IF('Specifikacija troška'!A159&lt;&gt;"",'Opći obrazac'!$G$42,"")</f>
        <v/>
      </c>
      <c r="R150" s="30" t="str">
        <f>IF('Specifikacija troška'!A159&lt;&gt;"",'Opći obrazac'!$G$44,"")</f>
        <v/>
      </c>
      <c r="S150" s="30" t="str">
        <f>IF('Specifikacija troška'!A159&lt;&gt;"",'Opći obrazac'!#REF!,"")</f>
        <v/>
      </c>
      <c r="T150" s="30"/>
      <c r="U150" s="30"/>
      <c r="V150" s="30"/>
      <c r="W150" s="30"/>
      <c r="X150" s="30"/>
      <c r="Y150" s="30" t="str">
        <f>IF('Specifikacija troška'!A159&lt;&gt;"",'Opći obrazac'!$G$46,"")</f>
        <v/>
      </c>
      <c r="Z150" s="30" t="str">
        <f>IF('Specifikacija troška'!A159&lt;&gt;"",'Opći obrazac'!$B$33,"")</f>
        <v/>
      </c>
      <c r="AA150" s="30" t="str">
        <f>IF('Specifikacija troška'!A159&lt;&gt;"",'Specifikacija troška'!B159,"")</f>
        <v/>
      </c>
      <c r="AB150" s="30" t="str">
        <f>IF('Specifikacija troška'!A159&lt;&gt;"",'Specifikacija troška'!#REF!,"")</f>
        <v/>
      </c>
      <c r="AC150" s="30" t="str">
        <f>IF('Specifikacija troška'!A159&lt;&gt;"",'Specifikacija troška'!#REF!,"")</f>
        <v/>
      </c>
      <c r="AD150" s="62" t="str">
        <f>IF('Specifikacija troška'!A159&lt;&gt;"",'Specifikacija troška'!#REF!,"")</f>
        <v/>
      </c>
      <c r="AE150" s="62" t="str">
        <f>IF('Specifikacija troška'!A159&lt;&gt;"",'Specifikacija troška'!E159,"")</f>
        <v/>
      </c>
      <c r="AF150" s="30" t="str">
        <f>IF('Specifikacija troška'!A159&lt;&gt;"",'Specifikacija troška'!C159,"")</f>
        <v/>
      </c>
      <c r="AG150" s="30" t="str">
        <f>IF('Specifikacija troška'!A159&lt;&gt;"",'Specifikacija troška'!F159,"")</f>
        <v/>
      </c>
      <c r="AH150" s="30"/>
      <c r="AI150" s="30"/>
      <c r="AJ150" s="30"/>
      <c r="AK150" s="30"/>
      <c r="AL150" s="30"/>
      <c r="AM150" s="30"/>
    </row>
    <row r="151" spans="1:39">
      <c r="A151" s="30" t="str">
        <f>IF('Specifikacija troška'!A160&lt;&gt;"",'Specifikacija troška'!A160,"")</f>
        <v/>
      </c>
      <c r="B151" s="30" t="str">
        <f>IF('Specifikacija troška'!A160&lt;&gt;"",CONCATENATE('Opći obrazac'!$F$33,"/",'Specifikacija troška'!A160),"")</f>
        <v/>
      </c>
      <c r="C151" s="30" t="str">
        <f>IF('Specifikacija troška'!A160&lt;&gt;"",'Opći obrazac'!$F$33,"")</f>
        <v/>
      </c>
      <c r="D151" s="30" t="str">
        <f>IF('Specifikacija troška'!A160&lt;&gt;"",LEFT('Opći obrazac'!$I$5,LEN('Opći obrazac'!$I$5)-1),"")</f>
        <v/>
      </c>
      <c r="E151" s="30" t="str">
        <f>IF('Specifikacija troška'!A160&lt;&gt;"",RIGHT('Opći obrazac'!$I$5,1),"")</f>
        <v/>
      </c>
      <c r="F151" s="30" t="str">
        <f>IF('Specifikacija troška'!A160&lt;&gt;"",'Opći obrazac'!$B$11,"")</f>
        <v/>
      </c>
      <c r="G151" s="30" t="str">
        <f>IF('Specifikacija troška'!A160&lt;&gt;"",'Opći obrazac'!$H$11,"")</f>
        <v/>
      </c>
      <c r="H151" s="30" t="str">
        <f>IF('Specifikacija troška'!A160&lt;&gt;"",'Opći obrazac'!$B$14,"")</f>
        <v/>
      </c>
      <c r="I151" s="30" t="str">
        <f>IF('Specifikacija troška'!A160&lt;&gt;"",'Opći obrazac'!$G$14,"")</f>
        <v/>
      </c>
      <c r="J151" s="30" t="str">
        <f>IF('Specifikacija troška'!A160&lt;&gt;"",'Opći obrazac'!$H$14,"")</f>
        <v/>
      </c>
      <c r="K151" s="30" t="str">
        <f>IF('Specifikacija troška'!A160&lt;&gt;"",'Opći obrazac'!$B$21,"")</f>
        <v/>
      </c>
      <c r="L151" s="30" t="str">
        <f>IF('Specifikacija troška'!A160&lt;&gt;"",'Opći obrazac'!$E$21,"")</f>
        <v/>
      </c>
      <c r="M151" s="30" t="str">
        <f>IF('Specifikacija troška'!A160&lt;&gt;"",'Opći obrazac'!#REF!,"")</f>
        <v/>
      </c>
      <c r="N151" s="30" t="str">
        <f>IF('Specifikacija troška'!A160&lt;&gt;"",'Opći obrazac'!$B$24,"")</f>
        <v/>
      </c>
      <c r="O151" s="30" t="str">
        <f>IF('Specifikacija troška'!A160&lt;&gt;"",'Opći obrazac'!$I$21,"")</f>
        <v/>
      </c>
      <c r="P151" s="30" t="str">
        <f>IF('Specifikacija troška'!A160&lt;&gt;"",'Opći obrazac'!$G$40,"")</f>
        <v/>
      </c>
      <c r="Q151" s="30" t="str">
        <f>IF('Specifikacija troška'!A160&lt;&gt;"",'Opći obrazac'!$G$42,"")</f>
        <v/>
      </c>
      <c r="R151" s="30" t="str">
        <f>IF('Specifikacija troška'!A160&lt;&gt;"",'Opći obrazac'!$G$44,"")</f>
        <v/>
      </c>
      <c r="S151" s="30" t="str">
        <f>IF('Specifikacija troška'!A160&lt;&gt;"",'Opći obrazac'!#REF!,"")</f>
        <v/>
      </c>
      <c r="T151" s="30"/>
      <c r="U151" s="30"/>
      <c r="V151" s="30"/>
      <c r="W151" s="30"/>
      <c r="X151" s="30"/>
      <c r="Y151" s="30" t="str">
        <f>IF('Specifikacija troška'!A160&lt;&gt;"",'Opći obrazac'!$G$46,"")</f>
        <v/>
      </c>
      <c r="Z151" s="30" t="str">
        <f>IF('Specifikacija troška'!A160&lt;&gt;"",'Opći obrazac'!$B$33,"")</f>
        <v/>
      </c>
      <c r="AA151" s="30" t="str">
        <f>IF('Specifikacija troška'!A160&lt;&gt;"",'Specifikacija troška'!B160,"")</f>
        <v/>
      </c>
      <c r="AB151" s="30" t="str">
        <f>IF('Specifikacija troška'!A160&lt;&gt;"",'Specifikacija troška'!#REF!,"")</f>
        <v/>
      </c>
      <c r="AC151" s="30" t="str">
        <f>IF('Specifikacija troška'!A160&lt;&gt;"",'Specifikacija troška'!#REF!,"")</f>
        <v/>
      </c>
      <c r="AD151" s="62" t="str">
        <f>IF('Specifikacija troška'!A160&lt;&gt;"",'Specifikacija troška'!#REF!,"")</f>
        <v/>
      </c>
      <c r="AE151" s="62" t="str">
        <f>IF('Specifikacija troška'!A160&lt;&gt;"",'Specifikacija troška'!E160,"")</f>
        <v/>
      </c>
      <c r="AF151" s="30" t="str">
        <f>IF('Specifikacija troška'!A160&lt;&gt;"",'Specifikacija troška'!C160,"")</f>
        <v/>
      </c>
      <c r="AG151" s="30" t="str">
        <f>IF('Specifikacija troška'!A160&lt;&gt;"",'Specifikacija troška'!F160,"")</f>
        <v/>
      </c>
      <c r="AH151" s="30"/>
      <c r="AI151" s="30"/>
      <c r="AJ151" s="30"/>
      <c r="AK151" s="30"/>
      <c r="AL151" s="30"/>
      <c r="AM151" s="30"/>
    </row>
    <row r="152" spans="1:39">
      <c r="A152" s="30" t="str">
        <f>IF('Specifikacija troška'!A161&lt;&gt;"",'Specifikacija troška'!A161,"")</f>
        <v/>
      </c>
      <c r="B152" s="30" t="str">
        <f>IF('Specifikacija troška'!A161&lt;&gt;"",CONCATENATE('Opći obrazac'!$F$33,"/",'Specifikacija troška'!A161),"")</f>
        <v/>
      </c>
      <c r="C152" s="30" t="str">
        <f>IF('Specifikacija troška'!A161&lt;&gt;"",'Opći obrazac'!$F$33,"")</f>
        <v/>
      </c>
      <c r="D152" s="30" t="str">
        <f>IF('Specifikacija troška'!A161&lt;&gt;"",LEFT('Opći obrazac'!$I$5,LEN('Opći obrazac'!$I$5)-1),"")</f>
        <v/>
      </c>
      <c r="E152" s="30" t="str">
        <f>IF('Specifikacija troška'!A161&lt;&gt;"",RIGHT('Opći obrazac'!$I$5,1),"")</f>
        <v/>
      </c>
      <c r="F152" s="30" t="str">
        <f>IF('Specifikacija troška'!A161&lt;&gt;"",'Opći obrazac'!$B$11,"")</f>
        <v/>
      </c>
      <c r="G152" s="30" t="str">
        <f>IF('Specifikacija troška'!A161&lt;&gt;"",'Opći obrazac'!$H$11,"")</f>
        <v/>
      </c>
      <c r="H152" s="30" t="str">
        <f>IF('Specifikacija troška'!A161&lt;&gt;"",'Opći obrazac'!$B$14,"")</f>
        <v/>
      </c>
      <c r="I152" s="30" t="str">
        <f>IF('Specifikacija troška'!A161&lt;&gt;"",'Opći obrazac'!$G$14,"")</f>
        <v/>
      </c>
      <c r="J152" s="30" t="str">
        <f>IF('Specifikacija troška'!A161&lt;&gt;"",'Opći obrazac'!$H$14,"")</f>
        <v/>
      </c>
      <c r="K152" s="30" t="str">
        <f>IF('Specifikacija troška'!A161&lt;&gt;"",'Opći obrazac'!$B$21,"")</f>
        <v/>
      </c>
      <c r="L152" s="30" t="str">
        <f>IF('Specifikacija troška'!A161&lt;&gt;"",'Opći obrazac'!$E$21,"")</f>
        <v/>
      </c>
      <c r="M152" s="30" t="str">
        <f>IF('Specifikacija troška'!A161&lt;&gt;"",'Opći obrazac'!#REF!,"")</f>
        <v/>
      </c>
      <c r="N152" s="30" t="str">
        <f>IF('Specifikacija troška'!A161&lt;&gt;"",'Opći obrazac'!$B$24,"")</f>
        <v/>
      </c>
      <c r="O152" s="30" t="str">
        <f>IF('Specifikacija troška'!A161&lt;&gt;"",'Opći obrazac'!$I$21,"")</f>
        <v/>
      </c>
      <c r="P152" s="30" t="str">
        <f>IF('Specifikacija troška'!A161&lt;&gt;"",'Opći obrazac'!$G$40,"")</f>
        <v/>
      </c>
      <c r="Q152" s="30" t="str">
        <f>IF('Specifikacija troška'!A161&lt;&gt;"",'Opći obrazac'!$G$42,"")</f>
        <v/>
      </c>
      <c r="R152" s="30" t="str">
        <f>IF('Specifikacija troška'!A161&lt;&gt;"",'Opći obrazac'!$G$44,"")</f>
        <v/>
      </c>
      <c r="S152" s="30" t="str">
        <f>IF('Specifikacija troška'!A161&lt;&gt;"",'Opći obrazac'!#REF!,"")</f>
        <v/>
      </c>
      <c r="T152" s="30"/>
      <c r="U152" s="30"/>
      <c r="V152" s="30"/>
      <c r="W152" s="30"/>
      <c r="X152" s="30"/>
      <c r="Y152" s="30" t="str">
        <f>IF('Specifikacija troška'!A161&lt;&gt;"",'Opći obrazac'!$G$46,"")</f>
        <v/>
      </c>
      <c r="Z152" s="30" t="str">
        <f>IF('Specifikacija troška'!A161&lt;&gt;"",'Opći obrazac'!$B$33,"")</f>
        <v/>
      </c>
      <c r="AA152" s="30" t="str">
        <f>IF('Specifikacija troška'!A161&lt;&gt;"",'Specifikacija troška'!B161,"")</f>
        <v/>
      </c>
      <c r="AB152" s="30" t="str">
        <f>IF('Specifikacija troška'!A161&lt;&gt;"",'Specifikacija troška'!#REF!,"")</f>
        <v/>
      </c>
      <c r="AC152" s="30" t="str">
        <f>IF('Specifikacija troška'!A161&lt;&gt;"",'Specifikacija troška'!#REF!,"")</f>
        <v/>
      </c>
      <c r="AD152" s="62" t="str">
        <f>IF('Specifikacija troška'!A161&lt;&gt;"",'Specifikacija troška'!#REF!,"")</f>
        <v/>
      </c>
      <c r="AE152" s="62" t="str">
        <f>IF('Specifikacija troška'!A161&lt;&gt;"",'Specifikacija troška'!E161,"")</f>
        <v/>
      </c>
      <c r="AF152" s="30" t="str">
        <f>IF('Specifikacija troška'!A161&lt;&gt;"",'Specifikacija troška'!C161,"")</f>
        <v/>
      </c>
      <c r="AG152" s="30" t="str">
        <f>IF('Specifikacija troška'!A161&lt;&gt;"",'Specifikacija troška'!F161,"")</f>
        <v/>
      </c>
      <c r="AH152" s="30"/>
      <c r="AI152" s="30"/>
      <c r="AJ152" s="30"/>
      <c r="AK152" s="30"/>
      <c r="AL152" s="30"/>
      <c r="AM152" s="30"/>
    </row>
    <row r="153" spans="1:39">
      <c r="A153" s="30" t="str">
        <f>IF('Specifikacija troška'!A162&lt;&gt;"",'Specifikacija troška'!A162,"")</f>
        <v/>
      </c>
      <c r="B153" s="30" t="str">
        <f>IF('Specifikacija troška'!A162&lt;&gt;"",CONCATENATE('Opći obrazac'!$F$33,"/",'Specifikacija troška'!A162),"")</f>
        <v/>
      </c>
      <c r="C153" s="30" t="str">
        <f>IF('Specifikacija troška'!A162&lt;&gt;"",'Opći obrazac'!$F$33,"")</f>
        <v/>
      </c>
      <c r="D153" s="30" t="str">
        <f>IF('Specifikacija troška'!A162&lt;&gt;"",LEFT('Opći obrazac'!$I$5,LEN('Opći obrazac'!$I$5)-1),"")</f>
        <v/>
      </c>
      <c r="E153" s="30" t="str">
        <f>IF('Specifikacija troška'!A162&lt;&gt;"",RIGHT('Opći obrazac'!$I$5,1),"")</f>
        <v/>
      </c>
      <c r="F153" s="30" t="str">
        <f>IF('Specifikacija troška'!A162&lt;&gt;"",'Opći obrazac'!$B$11,"")</f>
        <v/>
      </c>
      <c r="G153" s="30" t="str">
        <f>IF('Specifikacija troška'!A162&lt;&gt;"",'Opći obrazac'!$H$11,"")</f>
        <v/>
      </c>
      <c r="H153" s="30" t="str">
        <f>IF('Specifikacija troška'!A162&lt;&gt;"",'Opći obrazac'!$B$14,"")</f>
        <v/>
      </c>
      <c r="I153" s="30" t="str">
        <f>IF('Specifikacija troška'!A162&lt;&gt;"",'Opći obrazac'!$G$14,"")</f>
        <v/>
      </c>
      <c r="J153" s="30" t="str">
        <f>IF('Specifikacija troška'!A162&lt;&gt;"",'Opći obrazac'!$H$14,"")</f>
        <v/>
      </c>
      <c r="K153" s="30" t="str">
        <f>IF('Specifikacija troška'!A162&lt;&gt;"",'Opći obrazac'!$B$21,"")</f>
        <v/>
      </c>
      <c r="L153" s="30" t="str">
        <f>IF('Specifikacija troška'!A162&lt;&gt;"",'Opći obrazac'!$E$21,"")</f>
        <v/>
      </c>
      <c r="M153" s="30" t="str">
        <f>IF('Specifikacija troška'!A162&lt;&gt;"",'Opći obrazac'!#REF!,"")</f>
        <v/>
      </c>
      <c r="N153" s="30" t="str">
        <f>IF('Specifikacija troška'!A162&lt;&gt;"",'Opći obrazac'!$B$24,"")</f>
        <v/>
      </c>
      <c r="O153" s="30" t="str">
        <f>IF('Specifikacija troška'!A162&lt;&gt;"",'Opći obrazac'!$I$21,"")</f>
        <v/>
      </c>
      <c r="P153" s="30" t="str">
        <f>IF('Specifikacija troška'!A162&lt;&gt;"",'Opći obrazac'!$G$40,"")</f>
        <v/>
      </c>
      <c r="Q153" s="30" t="str">
        <f>IF('Specifikacija troška'!A162&lt;&gt;"",'Opći obrazac'!$G$42,"")</f>
        <v/>
      </c>
      <c r="R153" s="30" t="str">
        <f>IF('Specifikacija troška'!A162&lt;&gt;"",'Opći obrazac'!$G$44,"")</f>
        <v/>
      </c>
      <c r="S153" s="30" t="str">
        <f>IF('Specifikacija troška'!A162&lt;&gt;"",'Opći obrazac'!#REF!,"")</f>
        <v/>
      </c>
      <c r="T153" s="30"/>
      <c r="U153" s="30"/>
      <c r="V153" s="30"/>
      <c r="W153" s="30"/>
      <c r="X153" s="30"/>
      <c r="Y153" s="30" t="str">
        <f>IF('Specifikacija troška'!A162&lt;&gt;"",'Opći obrazac'!$G$46,"")</f>
        <v/>
      </c>
      <c r="Z153" s="30" t="str">
        <f>IF('Specifikacija troška'!A162&lt;&gt;"",'Opći obrazac'!$B$33,"")</f>
        <v/>
      </c>
      <c r="AA153" s="30" t="str">
        <f>IF('Specifikacija troška'!A162&lt;&gt;"",'Specifikacija troška'!B162,"")</f>
        <v/>
      </c>
      <c r="AB153" s="30" t="str">
        <f>IF('Specifikacija troška'!A162&lt;&gt;"",'Specifikacija troška'!#REF!,"")</f>
        <v/>
      </c>
      <c r="AC153" s="30" t="str">
        <f>IF('Specifikacija troška'!A162&lt;&gt;"",'Specifikacija troška'!#REF!,"")</f>
        <v/>
      </c>
      <c r="AD153" s="62" t="str">
        <f>IF('Specifikacija troška'!A162&lt;&gt;"",'Specifikacija troška'!#REF!,"")</f>
        <v/>
      </c>
      <c r="AE153" s="62" t="str">
        <f>IF('Specifikacija troška'!A162&lt;&gt;"",'Specifikacija troška'!E162,"")</f>
        <v/>
      </c>
      <c r="AF153" s="30" t="str">
        <f>IF('Specifikacija troška'!A162&lt;&gt;"",'Specifikacija troška'!C162,"")</f>
        <v/>
      </c>
      <c r="AG153" s="30" t="str">
        <f>IF('Specifikacija troška'!A162&lt;&gt;"",'Specifikacija troška'!F162,"")</f>
        <v/>
      </c>
      <c r="AH153" s="30"/>
      <c r="AI153" s="30"/>
      <c r="AJ153" s="30"/>
      <c r="AK153" s="30"/>
      <c r="AL153" s="30"/>
      <c r="AM153" s="30"/>
    </row>
    <row r="154" spans="1:39">
      <c r="A154" s="30" t="str">
        <f>IF('Specifikacija troška'!A163&lt;&gt;"",'Specifikacija troška'!A163,"")</f>
        <v/>
      </c>
      <c r="B154" s="30" t="str">
        <f>IF('Specifikacija troška'!A163&lt;&gt;"",CONCATENATE('Opći obrazac'!$F$33,"/",'Specifikacija troška'!A163),"")</f>
        <v/>
      </c>
      <c r="C154" s="30" t="str">
        <f>IF('Specifikacija troška'!A163&lt;&gt;"",'Opći obrazac'!$F$33,"")</f>
        <v/>
      </c>
      <c r="D154" s="30" t="str">
        <f>IF('Specifikacija troška'!A163&lt;&gt;"",LEFT('Opći obrazac'!$I$5,LEN('Opći obrazac'!$I$5)-1),"")</f>
        <v/>
      </c>
      <c r="E154" s="30" t="str">
        <f>IF('Specifikacija troška'!A163&lt;&gt;"",RIGHT('Opći obrazac'!$I$5,1),"")</f>
        <v/>
      </c>
      <c r="F154" s="30" t="str">
        <f>IF('Specifikacija troška'!A163&lt;&gt;"",'Opći obrazac'!$B$11,"")</f>
        <v/>
      </c>
      <c r="G154" s="30" t="str">
        <f>IF('Specifikacija troška'!A163&lt;&gt;"",'Opći obrazac'!$H$11,"")</f>
        <v/>
      </c>
      <c r="H154" s="30" t="str">
        <f>IF('Specifikacija troška'!A163&lt;&gt;"",'Opći obrazac'!$B$14,"")</f>
        <v/>
      </c>
      <c r="I154" s="30" t="str">
        <f>IF('Specifikacija troška'!A163&lt;&gt;"",'Opći obrazac'!$G$14,"")</f>
        <v/>
      </c>
      <c r="J154" s="30" t="str">
        <f>IF('Specifikacija troška'!A163&lt;&gt;"",'Opći obrazac'!$H$14,"")</f>
        <v/>
      </c>
      <c r="K154" s="30" t="str">
        <f>IF('Specifikacija troška'!A163&lt;&gt;"",'Opći obrazac'!$B$21,"")</f>
        <v/>
      </c>
      <c r="L154" s="30" t="str">
        <f>IF('Specifikacija troška'!A163&lt;&gt;"",'Opći obrazac'!$E$21,"")</f>
        <v/>
      </c>
      <c r="M154" s="30" t="str">
        <f>IF('Specifikacija troška'!A163&lt;&gt;"",'Opći obrazac'!#REF!,"")</f>
        <v/>
      </c>
      <c r="N154" s="30" t="str">
        <f>IF('Specifikacija troška'!A163&lt;&gt;"",'Opći obrazac'!$B$24,"")</f>
        <v/>
      </c>
      <c r="O154" s="30" t="str">
        <f>IF('Specifikacija troška'!A163&lt;&gt;"",'Opći obrazac'!$I$21,"")</f>
        <v/>
      </c>
      <c r="P154" s="30" t="str">
        <f>IF('Specifikacija troška'!A163&lt;&gt;"",'Opći obrazac'!$G$40,"")</f>
        <v/>
      </c>
      <c r="Q154" s="30" t="str">
        <f>IF('Specifikacija troška'!A163&lt;&gt;"",'Opći obrazac'!$G$42,"")</f>
        <v/>
      </c>
      <c r="R154" s="30" t="str">
        <f>IF('Specifikacija troška'!A163&lt;&gt;"",'Opći obrazac'!$G$44,"")</f>
        <v/>
      </c>
      <c r="S154" s="30" t="str">
        <f>IF('Specifikacija troška'!A163&lt;&gt;"",'Opći obrazac'!#REF!,"")</f>
        <v/>
      </c>
      <c r="T154" s="30"/>
      <c r="U154" s="30"/>
      <c r="V154" s="30"/>
      <c r="W154" s="30"/>
      <c r="X154" s="30"/>
      <c r="Y154" s="30" t="str">
        <f>IF('Specifikacija troška'!A163&lt;&gt;"",'Opći obrazac'!$G$46,"")</f>
        <v/>
      </c>
      <c r="Z154" s="30" t="str">
        <f>IF('Specifikacija troška'!A163&lt;&gt;"",'Opći obrazac'!$B$33,"")</f>
        <v/>
      </c>
      <c r="AA154" s="30" t="str">
        <f>IF('Specifikacija troška'!A163&lt;&gt;"",'Specifikacija troška'!B163,"")</f>
        <v/>
      </c>
      <c r="AB154" s="30" t="str">
        <f>IF('Specifikacija troška'!A163&lt;&gt;"",'Specifikacija troška'!#REF!,"")</f>
        <v/>
      </c>
      <c r="AC154" s="30" t="str">
        <f>IF('Specifikacija troška'!A163&lt;&gt;"",'Specifikacija troška'!#REF!,"")</f>
        <v/>
      </c>
      <c r="AD154" s="62" t="str">
        <f>IF('Specifikacija troška'!A163&lt;&gt;"",'Specifikacija troška'!#REF!,"")</f>
        <v/>
      </c>
      <c r="AE154" s="62" t="str">
        <f>IF('Specifikacija troška'!A163&lt;&gt;"",'Specifikacija troška'!E163,"")</f>
        <v/>
      </c>
      <c r="AF154" s="30" t="str">
        <f>IF('Specifikacija troška'!A163&lt;&gt;"",'Specifikacija troška'!C163,"")</f>
        <v/>
      </c>
      <c r="AG154" s="30" t="str">
        <f>IF('Specifikacija troška'!A163&lt;&gt;"",'Specifikacija troška'!F163,"")</f>
        <v/>
      </c>
      <c r="AH154" s="30"/>
      <c r="AI154" s="30"/>
      <c r="AJ154" s="30"/>
      <c r="AK154" s="30"/>
      <c r="AL154" s="30"/>
      <c r="AM154" s="30"/>
    </row>
    <row r="155" spans="1:39">
      <c r="A155" s="30" t="str">
        <f>IF('Specifikacija troška'!A164&lt;&gt;"",'Specifikacija troška'!A164,"")</f>
        <v/>
      </c>
      <c r="B155" s="30" t="str">
        <f>IF('Specifikacija troška'!A164&lt;&gt;"",CONCATENATE('Opći obrazac'!$F$33,"/",'Specifikacija troška'!A164),"")</f>
        <v/>
      </c>
      <c r="C155" s="30" t="str">
        <f>IF('Specifikacija troška'!A164&lt;&gt;"",'Opći obrazac'!$F$33,"")</f>
        <v/>
      </c>
      <c r="D155" s="30" t="str">
        <f>IF('Specifikacija troška'!A164&lt;&gt;"",LEFT('Opći obrazac'!$I$5,LEN('Opći obrazac'!$I$5)-1),"")</f>
        <v/>
      </c>
      <c r="E155" s="30" t="str">
        <f>IF('Specifikacija troška'!A164&lt;&gt;"",RIGHT('Opći obrazac'!$I$5,1),"")</f>
        <v/>
      </c>
      <c r="F155" s="30" t="str">
        <f>IF('Specifikacija troška'!A164&lt;&gt;"",'Opći obrazac'!$B$11,"")</f>
        <v/>
      </c>
      <c r="G155" s="30" t="str">
        <f>IF('Specifikacija troška'!A164&lt;&gt;"",'Opći obrazac'!$H$11,"")</f>
        <v/>
      </c>
      <c r="H155" s="30" t="str">
        <f>IF('Specifikacija troška'!A164&lt;&gt;"",'Opći obrazac'!$B$14,"")</f>
        <v/>
      </c>
      <c r="I155" s="30" t="str">
        <f>IF('Specifikacija troška'!A164&lt;&gt;"",'Opći obrazac'!$G$14,"")</f>
        <v/>
      </c>
      <c r="J155" s="30" t="str">
        <f>IF('Specifikacija troška'!A164&lt;&gt;"",'Opći obrazac'!$H$14,"")</f>
        <v/>
      </c>
      <c r="K155" s="30" t="str">
        <f>IF('Specifikacija troška'!A164&lt;&gt;"",'Opći obrazac'!$B$21,"")</f>
        <v/>
      </c>
      <c r="L155" s="30" t="str">
        <f>IF('Specifikacija troška'!A164&lt;&gt;"",'Opći obrazac'!$E$21,"")</f>
        <v/>
      </c>
      <c r="M155" s="30" t="str">
        <f>IF('Specifikacija troška'!A164&lt;&gt;"",'Opći obrazac'!#REF!,"")</f>
        <v/>
      </c>
      <c r="N155" s="30" t="str">
        <f>IF('Specifikacija troška'!A164&lt;&gt;"",'Opći obrazac'!$B$24,"")</f>
        <v/>
      </c>
      <c r="O155" s="30" t="str">
        <f>IF('Specifikacija troška'!A164&lt;&gt;"",'Opći obrazac'!$I$21,"")</f>
        <v/>
      </c>
      <c r="P155" s="30" t="str">
        <f>IF('Specifikacija troška'!A164&lt;&gt;"",'Opći obrazac'!$G$40,"")</f>
        <v/>
      </c>
      <c r="Q155" s="30" t="str">
        <f>IF('Specifikacija troška'!A164&lt;&gt;"",'Opći obrazac'!$G$42,"")</f>
        <v/>
      </c>
      <c r="R155" s="30" t="str">
        <f>IF('Specifikacija troška'!A164&lt;&gt;"",'Opći obrazac'!$G$44,"")</f>
        <v/>
      </c>
      <c r="S155" s="30" t="str">
        <f>IF('Specifikacija troška'!A164&lt;&gt;"",'Opći obrazac'!#REF!,"")</f>
        <v/>
      </c>
      <c r="T155" s="30"/>
      <c r="U155" s="30"/>
      <c r="V155" s="30"/>
      <c r="W155" s="30"/>
      <c r="X155" s="30"/>
      <c r="Y155" s="30" t="str">
        <f>IF('Specifikacija troška'!A164&lt;&gt;"",'Opći obrazac'!$G$46,"")</f>
        <v/>
      </c>
      <c r="Z155" s="30" t="str">
        <f>IF('Specifikacija troška'!A164&lt;&gt;"",'Opći obrazac'!$B$33,"")</f>
        <v/>
      </c>
      <c r="AA155" s="30" t="str">
        <f>IF('Specifikacija troška'!A164&lt;&gt;"",'Specifikacija troška'!B164,"")</f>
        <v/>
      </c>
      <c r="AB155" s="30" t="str">
        <f>IF('Specifikacija troška'!A164&lt;&gt;"",'Specifikacija troška'!#REF!,"")</f>
        <v/>
      </c>
      <c r="AC155" s="30" t="str">
        <f>IF('Specifikacija troška'!A164&lt;&gt;"",'Specifikacija troška'!#REF!,"")</f>
        <v/>
      </c>
      <c r="AD155" s="62" t="str">
        <f>IF('Specifikacija troška'!A164&lt;&gt;"",'Specifikacija troška'!#REF!,"")</f>
        <v/>
      </c>
      <c r="AE155" s="62" t="str">
        <f>IF('Specifikacija troška'!A164&lt;&gt;"",'Specifikacija troška'!E164,"")</f>
        <v/>
      </c>
      <c r="AF155" s="30" t="str">
        <f>IF('Specifikacija troška'!A164&lt;&gt;"",'Specifikacija troška'!C164,"")</f>
        <v/>
      </c>
      <c r="AG155" s="30" t="str">
        <f>IF('Specifikacija troška'!A164&lt;&gt;"",'Specifikacija troška'!F164,"")</f>
        <v/>
      </c>
      <c r="AH155" s="30"/>
      <c r="AI155" s="30"/>
      <c r="AJ155" s="30"/>
      <c r="AK155" s="30"/>
      <c r="AL155" s="30"/>
      <c r="AM155" s="30"/>
    </row>
    <row r="156" spans="1:39">
      <c r="A156" s="30" t="str">
        <f>IF('Specifikacija troška'!A165&lt;&gt;"",'Specifikacija troška'!A165,"")</f>
        <v/>
      </c>
      <c r="B156" s="30" t="str">
        <f>IF('Specifikacija troška'!A165&lt;&gt;"",CONCATENATE('Opći obrazac'!$F$33,"/",'Specifikacija troška'!A165),"")</f>
        <v/>
      </c>
      <c r="C156" s="30" t="str">
        <f>IF('Specifikacija troška'!A165&lt;&gt;"",'Opći obrazac'!$F$33,"")</f>
        <v/>
      </c>
      <c r="D156" s="30" t="str">
        <f>IF('Specifikacija troška'!A165&lt;&gt;"",LEFT('Opći obrazac'!$I$5,LEN('Opći obrazac'!$I$5)-1),"")</f>
        <v/>
      </c>
      <c r="E156" s="30" t="str">
        <f>IF('Specifikacija troška'!A165&lt;&gt;"",RIGHT('Opći obrazac'!$I$5,1),"")</f>
        <v/>
      </c>
      <c r="F156" s="30" t="str">
        <f>IF('Specifikacija troška'!A165&lt;&gt;"",'Opći obrazac'!$B$11,"")</f>
        <v/>
      </c>
      <c r="G156" s="30" t="str">
        <f>IF('Specifikacija troška'!A165&lt;&gt;"",'Opći obrazac'!$H$11,"")</f>
        <v/>
      </c>
      <c r="H156" s="30" t="str">
        <f>IF('Specifikacija troška'!A165&lt;&gt;"",'Opći obrazac'!$B$14,"")</f>
        <v/>
      </c>
      <c r="I156" s="30" t="str">
        <f>IF('Specifikacija troška'!A165&lt;&gt;"",'Opći obrazac'!$G$14,"")</f>
        <v/>
      </c>
      <c r="J156" s="30" t="str">
        <f>IF('Specifikacija troška'!A165&lt;&gt;"",'Opći obrazac'!$H$14,"")</f>
        <v/>
      </c>
      <c r="K156" s="30" t="str">
        <f>IF('Specifikacija troška'!A165&lt;&gt;"",'Opći obrazac'!$B$21,"")</f>
        <v/>
      </c>
      <c r="L156" s="30" t="str">
        <f>IF('Specifikacija troška'!A165&lt;&gt;"",'Opći obrazac'!$E$21,"")</f>
        <v/>
      </c>
      <c r="M156" s="30" t="str">
        <f>IF('Specifikacija troška'!A165&lt;&gt;"",'Opći obrazac'!#REF!,"")</f>
        <v/>
      </c>
      <c r="N156" s="30" t="str">
        <f>IF('Specifikacija troška'!A165&lt;&gt;"",'Opći obrazac'!$B$24,"")</f>
        <v/>
      </c>
      <c r="O156" s="30" t="str">
        <f>IF('Specifikacija troška'!A165&lt;&gt;"",'Opći obrazac'!$I$21,"")</f>
        <v/>
      </c>
      <c r="P156" s="30" t="str">
        <f>IF('Specifikacija troška'!A165&lt;&gt;"",'Opći obrazac'!$G$40,"")</f>
        <v/>
      </c>
      <c r="Q156" s="30" t="str">
        <f>IF('Specifikacija troška'!A165&lt;&gt;"",'Opći obrazac'!$G$42,"")</f>
        <v/>
      </c>
      <c r="R156" s="30" t="str">
        <f>IF('Specifikacija troška'!A165&lt;&gt;"",'Opći obrazac'!$G$44,"")</f>
        <v/>
      </c>
      <c r="S156" s="30" t="str">
        <f>IF('Specifikacija troška'!A165&lt;&gt;"",'Opći obrazac'!#REF!,"")</f>
        <v/>
      </c>
      <c r="T156" s="30"/>
      <c r="U156" s="30"/>
      <c r="V156" s="30"/>
      <c r="W156" s="30"/>
      <c r="X156" s="30"/>
      <c r="Y156" s="30" t="str">
        <f>IF('Specifikacija troška'!A165&lt;&gt;"",'Opći obrazac'!$G$46,"")</f>
        <v/>
      </c>
      <c r="Z156" s="30" t="str">
        <f>IF('Specifikacija troška'!A165&lt;&gt;"",'Opći obrazac'!$B$33,"")</f>
        <v/>
      </c>
      <c r="AA156" s="30" t="str">
        <f>IF('Specifikacija troška'!A165&lt;&gt;"",'Specifikacija troška'!B165,"")</f>
        <v/>
      </c>
      <c r="AB156" s="30" t="str">
        <f>IF('Specifikacija troška'!A165&lt;&gt;"",'Specifikacija troška'!#REF!,"")</f>
        <v/>
      </c>
      <c r="AC156" s="30" t="str">
        <f>IF('Specifikacija troška'!A165&lt;&gt;"",'Specifikacija troška'!#REF!,"")</f>
        <v/>
      </c>
      <c r="AD156" s="62" t="str">
        <f>IF('Specifikacija troška'!A165&lt;&gt;"",'Specifikacija troška'!#REF!,"")</f>
        <v/>
      </c>
      <c r="AE156" s="62" t="str">
        <f>IF('Specifikacija troška'!A165&lt;&gt;"",'Specifikacija troška'!E165,"")</f>
        <v/>
      </c>
      <c r="AF156" s="30" t="str">
        <f>IF('Specifikacija troška'!A165&lt;&gt;"",'Specifikacija troška'!C165,"")</f>
        <v/>
      </c>
      <c r="AG156" s="30" t="str">
        <f>IF('Specifikacija troška'!A165&lt;&gt;"",'Specifikacija troška'!F165,"")</f>
        <v/>
      </c>
      <c r="AH156" s="30"/>
      <c r="AI156" s="30"/>
      <c r="AJ156" s="30"/>
      <c r="AK156" s="30"/>
      <c r="AL156" s="30"/>
      <c r="AM156" s="3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Upute</vt:lpstr>
      <vt:lpstr>Opći obrazac</vt:lpstr>
      <vt:lpstr>Specifikacija troška</vt:lpstr>
      <vt:lpstr>Labels</vt:lpstr>
      <vt:lpstr>Data</vt:lpstr>
      <vt:lpstr>kattr</vt:lpstr>
      <vt:lpstr>'Opći obrazac'!Print_Area</vt:lpstr>
      <vt:lpstr>'Specifikacija troška'!Print_Area</vt:lpstr>
      <vt:lpstr>zvanja</vt:lpstr>
      <vt:lpstr>zvanje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UZI</dc:creator>
  <cp:lastModifiedBy>Miroslav Rajter</cp:lastModifiedBy>
  <cp:lastPrinted>2014-07-01T16:10:14Z</cp:lastPrinted>
  <dcterms:created xsi:type="dcterms:W3CDTF">2014-06-03T10:44:15Z</dcterms:created>
  <dcterms:modified xsi:type="dcterms:W3CDTF">2014-07-07T14:04:04Z</dcterms:modified>
</cp:coreProperties>
</file>